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pala\Desktop\"/>
    </mc:Choice>
  </mc:AlternateContent>
  <bookViews>
    <workbookView xWindow="-120" yWindow="-120" windowWidth="20730" windowHeight="11310" activeTab="1"/>
  </bookViews>
  <sheets>
    <sheet name="Istruzioni per la compilazione" sheetId="4" r:id="rId1"/>
    <sheet name="SCHEDA DI SINTESI" sheetId="1" r:id="rId2"/>
    <sheet name="Foglio2" sheetId="5" state="hidden" r:id="rId3"/>
  </sheets>
  <definedNames>
    <definedName name="Print_Area" localSheetId="1">'SCHEDA DI SINTESI'!$A$1:$D$29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15" i="1" s="1"/>
  <c r="D27" i="1"/>
  <c r="D23" i="1"/>
  <c r="D26" i="1"/>
  <c r="D21" i="1"/>
  <c r="D19" i="1"/>
  <c r="D18" i="1"/>
  <c r="D17" i="1"/>
  <c r="D10" i="1"/>
  <c r="D4" i="1"/>
  <c r="D11" i="1"/>
  <c r="D5" i="1"/>
  <c r="D6" i="1"/>
  <c r="D7" i="1"/>
  <c r="D8" i="1"/>
  <c r="D9" i="1"/>
  <c r="D16" i="1"/>
  <c r="D25" i="1"/>
  <c r="D24" i="1"/>
  <c r="D22" i="1"/>
</calcChain>
</file>

<file path=xl/sharedStrings.xml><?xml version="1.0" encoding="utf-8"?>
<sst xmlns="http://schemas.openxmlformats.org/spreadsheetml/2006/main" count="548" uniqueCount="498">
  <si>
    <t>OGGETTO INTERVENTO</t>
  </si>
  <si>
    <t>IMPORTO COMPLESSIVO FINANZIAMENTO</t>
  </si>
  <si>
    <t>IMPORTO LOCAZIONE</t>
  </si>
  <si>
    <t>NUMERO ALLOGGI RIQUALIFICATI</t>
  </si>
  <si>
    <t>TIPOLOGIA INTERVENTO</t>
  </si>
  <si>
    <t>ZONA SISMICA</t>
  </si>
  <si>
    <t>EFFICIENTAMENTO ENERGETICO</t>
  </si>
  <si>
    <t>Δ CLASSE ENERGETICA</t>
  </si>
  <si>
    <t>MONITORAGGIO SISMICO</t>
  </si>
  <si>
    <t>LIVELLO PROGETTUALE</t>
  </si>
  <si>
    <t>PROGETTAZIONE BIM</t>
  </si>
  <si>
    <t>zona sismica</t>
  </si>
  <si>
    <t>2a</t>
  </si>
  <si>
    <t>2b</t>
  </si>
  <si>
    <t>3a</t>
  </si>
  <si>
    <t>3b</t>
  </si>
  <si>
    <t>SI</t>
  </si>
  <si>
    <t>NO</t>
  </si>
  <si>
    <t>oltre 2</t>
  </si>
  <si>
    <t>definitivo</t>
  </si>
  <si>
    <t>esecutivo</t>
  </si>
  <si>
    <t>cantierabile</t>
  </si>
  <si>
    <t>NUMERO CLASSI MIGLIORAMENTO ENERGETICO</t>
  </si>
  <si>
    <t>S</t>
  </si>
  <si>
    <t>LOCALIZZAZIONE INTERVENTO</t>
  </si>
  <si>
    <t>ζf (indicatore di rischio post operam)</t>
  </si>
  <si>
    <r>
      <rPr>
        <sz val="11"/>
        <rFont val="Calibri"/>
        <family val="2"/>
      </rPr>
      <t>ζ</t>
    </r>
    <r>
      <rPr>
        <sz val="11"/>
        <rFont val="Calibri"/>
        <family val="2"/>
        <scheme val="minor"/>
      </rPr>
      <t>i (indicatore di rischio ante operam)</t>
    </r>
  </si>
  <si>
    <t>1A</t>
  </si>
  <si>
    <t>1B</t>
  </si>
  <si>
    <t>1C</t>
  </si>
  <si>
    <t>2A</t>
  </si>
  <si>
    <t>2B</t>
  </si>
  <si>
    <t>2C</t>
  </si>
  <si>
    <t>2D</t>
  </si>
  <si>
    <t>2E</t>
  </si>
  <si>
    <t>2F</t>
  </si>
  <si>
    <t>3A</t>
  </si>
  <si>
    <t>3B</t>
  </si>
  <si>
    <t>3C</t>
  </si>
  <si>
    <t>3D</t>
  </si>
  <si>
    <t>3E</t>
  </si>
  <si>
    <t>3F</t>
  </si>
  <si>
    <t>4A</t>
  </si>
  <si>
    <t>4B</t>
  </si>
  <si>
    <t>4C</t>
  </si>
  <si>
    <t>4D</t>
  </si>
  <si>
    <t>4E</t>
  </si>
  <si>
    <t>4F</t>
  </si>
  <si>
    <t>Comune, Provincia e toponimo intervento</t>
  </si>
  <si>
    <t>IMPORTO SOLI LAVORI (COMPRESA SICUREZZA)</t>
  </si>
  <si>
    <t>E' l'importo complessivo del quadro A) del "quadro economico lavori", ovvero la somma a base d'appalto</t>
  </si>
  <si>
    <t>SOMME A DISPOSIZIONE</t>
  </si>
  <si>
    <t>Sono gli eventuali importi da corrispondere per la locazione degli alloggi temporanei in cui trasferire gli inquilini per il periodo dei lavori</t>
  </si>
  <si>
    <t>E' la somma da poter eventualmente destinare all'acquisto di nuovi alloggi (comprensiva di IVA)</t>
  </si>
  <si>
    <t>E' pari al numero di alloggi oggetto dell'intervento di riqualificazione energetica e/o sismica</t>
  </si>
  <si>
    <t>E' pari alla superficie (da esprimere in mq) degli alloggi oggetto dell'intervento di riqualificazione energetica e/o sismica</t>
  </si>
  <si>
    <t>E' pari alla superficie (da esprimere in mq) degli alloggi oggetto dell solo intervento di riqualificazione energetica</t>
  </si>
  <si>
    <t>E' pari alla superficie (da esprimere in mq) degli alloggi oggetto del solo intervento di miglioramento/adeguamento sismico (con l'esclusione degli interventi locali)</t>
  </si>
  <si>
    <t>E' pari alla superficie (da esprimere in mq) del verde pertinenziale e/o degli spazi pubblici oggetto di riqualificazione in aggiunta agli inteventi di miglioramento/adeguamento sismico oppure riqualificazione energetica</t>
  </si>
  <si>
    <t>Indicare la zona sismica nella quale ricade il comune (o il municipio) oggetto dell'intervento</t>
  </si>
  <si>
    <t>ATER</t>
  </si>
  <si>
    <t>COMUNE</t>
  </si>
  <si>
    <t>1D</t>
  </si>
  <si>
    <t>SOGGETTO PROPONENTE</t>
  </si>
  <si>
    <t>DENOMINAZIONE SOGGETTO PROPONENTE</t>
  </si>
  <si>
    <t>A.T.E.R. Comprensorio di Civitavecchia</t>
  </si>
  <si>
    <t>A.T.E.R. Provincia di Frosinone</t>
  </si>
  <si>
    <t>A.T.E.R. Provincia di Latina</t>
  </si>
  <si>
    <t>A.T.E.R. Provincia di Rieti</t>
  </si>
  <si>
    <t>A.T.E.R. Comune di Roma</t>
  </si>
  <si>
    <t>A.T.E.R. Provincia di Roma</t>
  </si>
  <si>
    <t>A.T.E.R. Provincia di Viterbo</t>
  </si>
  <si>
    <t>ACCUMOLI</t>
  </si>
  <si>
    <t>ACQUAFONDATA</t>
  </si>
  <si>
    <t>ACQUAPENDENTE</t>
  </si>
  <si>
    <t>ACUTO</t>
  </si>
  <si>
    <t>AFFILE</t>
  </si>
  <si>
    <t>AGOSTA</t>
  </si>
  <si>
    <t>ALATRI</t>
  </si>
  <si>
    <t>ALBANO LAZIALE</t>
  </si>
  <si>
    <t>ALLUMIERE</t>
  </si>
  <si>
    <t>ALVITO</t>
  </si>
  <si>
    <t>AMASENO</t>
  </si>
  <si>
    <t>AMATRICE</t>
  </si>
  <si>
    <t>ANAGNI</t>
  </si>
  <si>
    <t>ANGUILLARA SABAZIA</t>
  </si>
  <si>
    <t>ANTICOLI CORRADO</t>
  </si>
  <si>
    <t>ANTRODOCO</t>
  </si>
  <si>
    <t>ANZIO</t>
  </si>
  <si>
    <t>APRILIA</t>
  </si>
  <si>
    <t>AQUINO</t>
  </si>
  <si>
    <t>ARCE</t>
  </si>
  <si>
    <t>ARCINAZZO ROMANO</t>
  </si>
  <si>
    <t>ARDEA</t>
  </si>
  <si>
    <t>ARICCIA</t>
  </si>
  <si>
    <t>ARLENA DI CASTRO</t>
  </si>
  <si>
    <t>ARNARA</t>
  </si>
  <si>
    <t>ARPINO</t>
  </si>
  <si>
    <t>ARSOLI</t>
  </si>
  <si>
    <t>ARTENA</t>
  </si>
  <si>
    <t>ASCREA</t>
  </si>
  <si>
    <t>ATINA</t>
  </si>
  <si>
    <t>AUSONIA</t>
  </si>
  <si>
    <t>BAGNOREGIO</t>
  </si>
  <si>
    <t>BARBARANO ROMANO</t>
  </si>
  <si>
    <t>BASSANO IN TEVERINA</t>
  </si>
  <si>
    <t>BASSANO ROMANO</t>
  </si>
  <si>
    <t>BASSIANO</t>
  </si>
  <si>
    <t>BELLEGRA</t>
  </si>
  <si>
    <t>BELMONTE CASTELLO</t>
  </si>
  <si>
    <t>BELMONTE IN SABINA</t>
  </si>
  <si>
    <t>BLERA</t>
  </si>
  <si>
    <t>BOLSENA</t>
  </si>
  <si>
    <t>BOMARZO</t>
  </si>
  <si>
    <t>BORBONA</t>
  </si>
  <si>
    <t>BORGO VELINO</t>
  </si>
  <si>
    <t>BORGOROSE</t>
  </si>
  <si>
    <t>BOVILLE ERNICA</t>
  </si>
  <si>
    <t>BRACCIANO</t>
  </si>
  <si>
    <t>BROCCOSTELLA</t>
  </si>
  <si>
    <t>CALCATA</t>
  </si>
  <si>
    <t>CAMERATA NUOVA</t>
  </si>
  <si>
    <t>CAMPAGNANO DI ROMA</t>
  </si>
  <si>
    <t>CAMPODIMELE</t>
  </si>
  <si>
    <t>CAMPOLI APPENNINO</t>
  </si>
  <si>
    <t>CANALE MONTERANO</t>
  </si>
  <si>
    <t>CANEPINA</t>
  </si>
  <si>
    <t>CANINO</t>
  </si>
  <si>
    <t>CANTALICE</t>
  </si>
  <si>
    <t>CANTALUPO IN SABINA</t>
  </si>
  <si>
    <t>CANTERANO</t>
  </si>
  <si>
    <t>CAPENA</t>
  </si>
  <si>
    <t>CAPODIMONTE</t>
  </si>
  <si>
    <t>CAPRANICA</t>
  </si>
  <si>
    <t>CAPRANICA PRENESTINA</t>
  </si>
  <si>
    <t>CAPRAROLA</t>
  </si>
  <si>
    <t>CARBOGNANO</t>
  </si>
  <si>
    <t>CARPINETO ROMANO</t>
  </si>
  <si>
    <t>CASALATTICO</t>
  </si>
  <si>
    <t>CASALVIERI</t>
  </si>
  <si>
    <t>CASAPE</t>
  </si>
  <si>
    <t>CASAPROTA</t>
  </si>
  <si>
    <t>CASPERIA</t>
  </si>
  <si>
    <t>CASSINO</t>
  </si>
  <si>
    <t>CASTEL DI TORA</t>
  </si>
  <si>
    <t>CASTEL GANDOLFO</t>
  </si>
  <si>
    <t>CASTEL MADAMA</t>
  </si>
  <si>
    <t>CASTEL SAN PIETRO ROMANO</t>
  </si>
  <si>
    <t>CASTEL SANT'ANGELO</t>
  </si>
  <si>
    <t>CASTEL SANT'ELIA</t>
  </si>
  <si>
    <t>CASTELFORTE</t>
  </si>
  <si>
    <t>CASTELLIRI</t>
  </si>
  <si>
    <t>CASTELNUOVO DI FARFA</t>
  </si>
  <si>
    <t>CASTELNUOVO DI PORTO</t>
  </si>
  <si>
    <t>CASTELNUOVO PARANO</t>
  </si>
  <si>
    <t>CASTIGLIONE IN TEVERINA</t>
  </si>
  <si>
    <t>CASTRO DEI VOLSCI</t>
  </si>
  <si>
    <t>CASTROCIELO</t>
  </si>
  <si>
    <t>CAVE</t>
  </si>
  <si>
    <t>CECCANO</t>
  </si>
  <si>
    <t>CELLENO</t>
  </si>
  <si>
    <t>CELLERE</t>
  </si>
  <si>
    <t>CEPRANO</t>
  </si>
  <si>
    <t>CERRETO LAZIALE</t>
  </si>
  <si>
    <t>CERVARA DI ROMA</t>
  </si>
  <si>
    <t>CERVARO</t>
  </si>
  <si>
    <t>CERVETERI</t>
  </si>
  <si>
    <t>CIAMPINO</t>
  </si>
  <si>
    <t>CICILIANO</t>
  </si>
  <si>
    <t>CINETO ROMANO</t>
  </si>
  <si>
    <t>CISTERNA DI LATINA</t>
  </si>
  <si>
    <t>CITTADUCALE</t>
  </si>
  <si>
    <t>CITTAREALE</t>
  </si>
  <si>
    <t>CIVITA CASTELLANA</t>
  </si>
  <si>
    <t>CIVITAVECCHIA</t>
  </si>
  <si>
    <t>CIVITELLA D'AGLIANO</t>
  </si>
  <si>
    <t>CIVITELLA SAN PAOLO</t>
  </si>
  <si>
    <t>COLFELICE</t>
  </si>
  <si>
    <t>COLLALTO SABINO</t>
  </si>
  <si>
    <t>COLLE DI TORA</t>
  </si>
  <si>
    <t>COLLE SAN MAGNO</t>
  </si>
  <si>
    <t>COLLEFERRO</t>
  </si>
  <si>
    <t>COLLEGIOVE</t>
  </si>
  <si>
    <t>COLLEPARDO</t>
  </si>
  <si>
    <t>COLLEVECCHIO</t>
  </si>
  <si>
    <t>COLLI SUL VELINO</t>
  </si>
  <si>
    <t>COLONNA</t>
  </si>
  <si>
    <t>CONCERVIANO</t>
  </si>
  <si>
    <t>CONFIGNI</t>
  </si>
  <si>
    <t>CONTIGLIANO</t>
  </si>
  <si>
    <t>CORCHIANO</t>
  </si>
  <si>
    <t>CORENO AUSONIO</t>
  </si>
  <si>
    <t>CORI</t>
  </si>
  <si>
    <t>COTTANELLO</t>
  </si>
  <si>
    <t>ESPERIA</t>
  </si>
  <si>
    <t>FABRICA DI ROMA</t>
  </si>
  <si>
    <t>FALERIA</t>
  </si>
  <si>
    <t>FALVATERRA</t>
  </si>
  <si>
    <t>FARA IN SABINA</t>
  </si>
  <si>
    <t>FARNESE</t>
  </si>
  <si>
    <t>FERENTINO</t>
  </si>
  <si>
    <t>FIAMIGNANO</t>
  </si>
  <si>
    <t>FIANO ROMANO</t>
  </si>
  <si>
    <t>FILACCIANO</t>
  </si>
  <si>
    <t>FILETTINO</t>
  </si>
  <si>
    <t>FIUGGI</t>
  </si>
  <si>
    <t>FIUMICINO</t>
  </si>
  <si>
    <t>FONDI</t>
  </si>
  <si>
    <t>FONTANA LIRI</t>
  </si>
  <si>
    <t>FONTE NUOVA</t>
  </si>
  <si>
    <t>FONTECHIARI</t>
  </si>
  <si>
    <t>FORANO</t>
  </si>
  <si>
    <t>FORMELLO</t>
  </si>
  <si>
    <t>FORMIA</t>
  </si>
  <si>
    <t>FRASCATI</t>
  </si>
  <si>
    <t>FRASSO SABINO</t>
  </si>
  <si>
    <t>FROSINONE</t>
  </si>
  <si>
    <t>FUMONE</t>
  </si>
  <si>
    <t>GAETA</t>
  </si>
  <si>
    <t>GALLESE</t>
  </si>
  <si>
    <t>GALLICANO NEL LAZIO</t>
  </si>
  <si>
    <t>GALLINARO</t>
  </si>
  <si>
    <t>GAVIGNANO</t>
  </si>
  <si>
    <t>GENAZZANO</t>
  </si>
  <si>
    <t>GENZANO DI ROMA</t>
  </si>
  <si>
    <t>GERANO</t>
  </si>
  <si>
    <t>GIULIANO DI ROMA</t>
  </si>
  <si>
    <t>GORGA</t>
  </si>
  <si>
    <t>GRADOLI</t>
  </si>
  <si>
    <t>GRAFFIGNANO</t>
  </si>
  <si>
    <t>GRECCIO</t>
  </si>
  <si>
    <t>GROTTAFERRATA</t>
  </si>
  <si>
    <t>GROTTE DI CASTRO</t>
  </si>
  <si>
    <t>GUARCINO</t>
  </si>
  <si>
    <t>GUIDONIA MONTECELIO</t>
  </si>
  <si>
    <t>ISCHIA DI CASTRO</t>
  </si>
  <si>
    <t>ISOLA DEL LIRI</t>
  </si>
  <si>
    <t>ITRI</t>
  </si>
  <si>
    <t>JENNE</t>
  </si>
  <si>
    <t>LABICO</t>
  </si>
  <si>
    <t>LABRO</t>
  </si>
  <si>
    <t>LADISPOLI</t>
  </si>
  <si>
    <t>LANUVIO</t>
  </si>
  <si>
    <t>LARIANO</t>
  </si>
  <si>
    <t>LATERA</t>
  </si>
  <si>
    <t>LATINA</t>
  </si>
  <si>
    <t>LENOLA</t>
  </si>
  <si>
    <t>LEONESSA</t>
  </si>
  <si>
    <t>LICENZA</t>
  </si>
  <si>
    <t>LONGONE SABINO</t>
  </si>
  <si>
    <t>LUBRIANO</t>
  </si>
  <si>
    <t>MAENZA</t>
  </si>
  <si>
    <t>MAGLIANO ROMANO</t>
  </si>
  <si>
    <t>MAGLIANO SABINA</t>
  </si>
  <si>
    <t>MANDELA</t>
  </si>
  <si>
    <t>MANZIANA</t>
  </si>
  <si>
    <t>MARANO EQUO</t>
  </si>
  <si>
    <t>MARCELLINA</t>
  </si>
  <si>
    <t>MARCETELLI</t>
  </si>
  <si>
    <t>MARINO</t>
  </si>
  <si>
    <t>MARTA</t>
  </si>
  <si>
    <t>MAZZANO ROMANO</t>
  </si>
  <si>
    <t>MENTANA</t>
  </si>
  <si>
    <t>MICIGLIANO</t>
  </si>
  <si>
    <t>MINTURNO</t>
  </si>
  <si>
    <t>MOMPEO</t>
  </si>
  <si>
    <t>MONTALTO DI CASTRO</t>
  </si>
  <si>
    <t>MONTASOLA</t>
  </si>
  <si>
    <t>MONTE COMPATRI</t>
  </si>
  <si>
    <t>MONTE PORZIO CATONE</t>
  </si>
  <si>
    <t>MONTE ROMANO</t>
  </si>
  <si>
    <t>MONTE SAN BIAGIO</t>
  </si>
  <si>
    <t>MONTE SAN GIOVANNI CAMPANO</t>
  </si>
  <si>
    <t>MONTE SAN GIOVANNI IN SABINA</t>
  </si>
  <si>
    <t>MONTEBUONO</t>
  </si>
  <si>
    <t>MONTEFIASCONE</t>
  </si>
  <si>
    <t>MONTEFLAVIO</t>
  </si>
  <si>
    <t>MONTELANICO</t>
  </si>
  <si>
    <t>MONTELEONE SABINO</t>
  </si>
  <si>
    <t>MONTELIBRETTI</t>
  </si>
  <si>
    <t>MONTENERO SABINO</t>
  </si>
  <si>
    <t>MONTEROSI</t>
  </si>
  <si>
    <t>MONTEROTONDO</t>
  </si>
  <si>
    <t>MONTOPOLI DI SABINA</t>
  </si>
  <si>
    <t>MONTORIO ROMANO</t>
  </si>
  <si>
    <t>MORICONE</t>
  </si>
  <si>
    <t>MORLUPO</t>
  </si>
  <si>
    <t>MOROLO</t>
  </si>
  <si>
    <t>MORRO REATINO</t>
  </si>
  <si>
    <t>NAZZANO</t>
  </si>
  <si>
    <t>NEMI</t>
  </si>
  <si>
    <t>NEPI</t>
  </si>
  <si>
    <t>NEROLA</t>
  </si>
  <si>
    <t>NESPOLO</t>
  </si>
  <si>
    <t>NETTUNO</t>
  </si>
  <si>
    <t>NORMA</t>
  </si>
  <si>
    <t>OLEVANO ROMANO</t>
  </si>
  <si>
    <t>ONANO</t>
  </si>
  <si>
    <t>ORIOLO ROMANO</t>
  </si>
  <si>
    <t>ORTE</t>
  </si>
  <si>
    <t>ORVINIO</t>
  </si>
  <si>
    <t>PAGANICO SABINO</t>
  </si>
  <si>
    <t>PALESTRINA</t>
  </si>
  <si>
    <t>PALIANO</t>
  </si>
  <si>
    <t>PALOMBARA SABINA</t>
  </si>
  <si>
    <t>PASTENA</t>
  </si>
  <si>
    <t>PATRICA</t>
  </si>
  <si>
    <t>PERCILE</t>
  </si>
  <si>
    <t>PESCOROCCHIANO</t>
  </si>
  <si>
    <t>PESCOSOLIDO</t>
  </si>
  <si>
    <t>PETRELLA SALTO</t>
  </si>
  <si>
    <t>PIANSANO</t>
  </si>
  <si>
    <t>PICINISCO</t>
  </si>
  <si>
    <t>PICO</t>
  </si>
  <si>
    <t>PIEDIMONTE SAN GERMANO</t>
  </si>
  <si>
    <t>PIGLIO</t>
  </si>
  <si>
    <t>PIGNATARO INTERAMNA</t>
  </si>
  <si>
    <t>PISONIANO</t>
  </si>
  <si>
    <t>POFI</t>
  </si>
  <si>
    <t>POGGIO BUSTONE</t>
  </si>
  <si>
    <t>POGGIO CATINO</t>
  </si>
  <si>
    <t>POGGIO MIRTETO</t>
  </si>
  <si>
    <t>POGGIO MOIANO</t>
  </si>
  <si>
    <t>POGGIO NATIVO</t>
  </si>
  <si>
    <t>POGGIO SAN LORENZO</t>
  </si>
  <si>
    <t>POLI</t>
  </si>
  <si>
    <t>POMEZIA</t>
  </si>
  <si>
    <t>PONTECORVO</t>
  </si>
  <si>
    <t>PONTINIA</t>
  </si>
  <si>
    <t>PONZA</t>
  </si>
  <si>
    <t>PONZANO ROMANO</t>
  </si>
  <si>
    <t>POSTA</t>
  </si>
  <si>
    <t>POSTA FIBRENO</t>
  </si>
  <si>
    <t>POZZAGLIA SABINA</t>
  </si>
  <si>
    <t>PRIVERNO</t>
  </si>
  <si>
    <t>PROCENO</t>
  </si>
  <si>
    <t>PROSSEDI</t>
  </si>
  <si>
    <t>RIANO</t>
  </si>
  <si>
    <t>RIETI</t>
  </si>
  <si>
    <t>RIGNANO FLAMINIO</t>
  </si>
  <si>
    <t>RIOFREDDO</t>
  </si>
  <si>
    <t>RIPI</t>
  </si>
  <si>
    <t>RIVODUTRI</t>
  </si>
  <si>
    <t>ROCCA CANTERANO</t>
  </si>
  <si>
    <t>ROCCA D'ARCE</t>
  </si>
  <si>
    <t>ROCCA DI CAVE</t>
  </si>
  <si>
    <t>ROCCA DI PAPA</t>
  </si>
  <si>
    <t>ROCCA MASSIMA</t>
  </si>
  <si>
    <t>ROCCA PRIORA</t>
  </si>
  <si>
    <t>ROCCA SANTO STEFANO</t>
  </si>
  <si>
    <t>ROCCA SINIBALDA</t>
  </si>
  <si>
    <t>ROCCAGIOVINE</t>
  </si>
  <si>
    <t>ROCCAGORGA</t>
  </si>
  <si>
    <t>ROCCANTICA</t>
  </si>
  <si>
    <t>ROCCASECCA</t>
  </si>
  <si>
    <t>ROCCASECCA DEI VOLSCI</t>
  </si>
  <si>
    <t>ROIATE</t>
  </si>
  <si>
    <t>ROMA</t>
  </si>
  <si>
    <t>RONCIGLIONE</t>
  </si>
  <si>
    <t>ROVIANO</t>
  </si>
  <si>
    <t>SABAUDIA</t>
  </si>
  <si>
    <t>SACROFANO</t>
  </si>
  <si>
    <t>SALISANO</t>
  </si>
  <si>
    <t>SAMBUCI</t>
  </si>
  <si>
    <t>SAN BIAGIO SARACINISCO</t>
  </si>
  <si>
    <t>SAN CESAREO</t>
  </si>
  <si>
    <t>SAN DONATO VAL DI COMINO</t>
  </si>
  <si>
    <t>SAN FELICE CIRCEO</t>
  </si>
  <si>
    <t>SAN GIORGIO A LIRI</t>
  </si>
  <si>
    <t>SAN GIOVANNI INCARICO</t>
  </si>
  <si>
    <t>SAN GREGORIO DA SASSOLA</t>
  </si>
  <si>
    <t>SAN LORENZO NUOVO</t>
  </si>
  <si>
    <t>SAN POLO DEI CAVALIERI</t>
  </si>
  <si>
    <t>SAN VITO ROMANO</t>
  </si>
  <si>
    <t>SAN VITTORE DEL LAZIO</t>
  </si>
  <si>
    <t>SANTA MARINELLA</t>
  </si>
  <si>
    <t>SANT'AMBROGIO SUL GARIGLIANO</t>
  </si>
  <si>
    <t>SANT'ANDREA DEL GARIGLIANO</t>
  </si>
  <si>
    <t>SANT'ANGELO ROMANO</t>
  </si>
  <si>
    <t>SANT'APOLLINARE</t>
  </si>
  <si>
    <t>SANT'ELIA FIUMERAPIDO</t>
  </si>
  <si>
    <t>SANTI COSMA E DAMIANO</t>
  </si>
  <si>
    <t>SANTOPADRE</t>
  </si>
  <si>
    <t>SANT'ORESTE</t>
  </si>
  <si>
    <t>SARACINESCO</t>
  </si>
  <si>
    <t>SCANDRIGLIA</t>
  </si>
  <si>
    <t>SEGNI</t>
  </si>
  <si>
    <t>SELCI</t>
  </si>
  <si>
    <t>SERMONETA</t>
  </si>
  <si>
    <t>SERRONE</t>
  </si>
  <si>
    <t>SETTEFRATI</t>
  </si>
  <si>
    <t>SEZZE</t>
  </si>
  <si>
    <t>SGURGOLA</t>
  </si>
  <si>
    <t>SONNINO</t>
  </si>
  <si>
    <t>SORA</t>
  </si>
  <si>
    <t>SORIANO NEL CIMINO</t>
  </si>
  <si>
    <t>SPERLONGA</t>
  </si>
  <si>
    <t>SPIGNO SATURNIA</t>
  </si>
  <si>
    <t>STIMIGLIANO</t>
  </si>
  <si>
    <t>STRANGOLAGALLI</t>
  </si>
  <si>
    <t>SUBIACO</t>
  </si>
  <si>
    <t>SUPINO</t>
  </si>
  <si>
    <t>SUTRI</t>
  </si>
  <si>
    <t>TARANO</t>
  </si>
  <si>
    <t>TARQUINIA</t>
  </si>
  <si>
    <t>TERELLE</t>
  </si>
  <si>
    <t>TERRACINA</t>
  </si>
  <si>
    <t>TESSENNANO</t>
  </si>
  <si>
    <t>TIVOLI</t>
  </si>
  <si>
    <t>TOFFIA</t>
  </si>
  <si>
    <t>TOLFA</t>
  </si>
  <si>
    <t>TORRE CAJETANI</t>
  </si>
  <si>
    <t>TORRI IN SABINA</t>
  </si>
  <si>
    <t>TORRICE</t>
  </si>
  <si>
    <t>TORRICELLA IN SABINA</t>
  </si>
  <si>
    <t>TORRITA TIBERINA</t>
  </si>
  <si>
    <t>TREVI NEL LAZIO</t>
  </si>
  <si>
    <t>TREVIGNANO ROMANO</t>
  </si>
  <si>
    <t>TRIVIGLIANO</t>
  </si>
  <si>
    <t>TURANIA</t>
  </si>
  <si>
    <t>TUSCANIA</t>
  </si>
  <si>
    <t>VACONE</t>
  </si>
  <si>
    <t>VALENTANO</t>
  </si>
  <si>
    <t>VALLECORSA</t>
  </si>
  <si>
    <t>VALLEMAIO</t>
  </si>
  <si>
    <t>VALLEPIETRA</t>
  </si>
  <si>
    <t>VALLERANO</t>
  </si>
  <si>
    <t>VALLEROTONDA</t>
  </si>
  <si>
    <t>VALLINFREDA</t>
  </si>
  <si>
    <t>VALMONTONE</t>
  </si>
  <si>
    <t>VARCO SABINO</t>
  </si>
  <si>
    <t>VASANELLO</t>
  </si>
  <si>
    <t>VEJANO</t>
  </si>
  <si>
    <t>VELLETRI</t>
  </si>
  <si>
    <t>VENTOTENE</t>
  </si>
  <si>
    <t>VEROLI</t>
  </si>
  <si>
    <t>VETRALLA</t>
  </si>
  <si>
    <t>VICALVI</t>
  </si>
  <si>
    <t>VICO NEL LAZIO</t>
  </si>
  <si>
    <t>VICOVARO</t>
  </si>
  <si>
    <t>VIGNANELLO</t>
  </si>
  <si>
    <t>VILLA LATINA</t>
  </si>
  <si>
    <t>VILLA SAN GIOVANNI IN TUSCIA</t>
  </si>
  <si>
    <t>VILLA SANTA LUCIA</t>
  </si>
  <si>
    <t>VILLA SANTO STEFANO</t>
  </si>
  <si>
    <t>VITERBO</t>
  </si>
  <si>
    <t>VITICUSO</t>
  </si>
  <si>
    <t>VITORCHIANO</t>
  </si>
  <si>
    <t>VIVARO ROMANO</t>
  </si>
  <si>
    <t>ZAGAROLO</t>
  </si>
  <si>
    <t>3G</t>
  </si>
  <si>
    <t>3H</t>
  </si>
  <si>
    <t>E</t>
  </si>
  <si>
    <t>LE</t>
  </si>
  <si>
    <t>SE</t>
  </si>
  <si>
    <r>
      <t xml:space="preserve">Spuntare : 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se si effettua un intervento esclusivamente di miglioramento/ adeguamento sismico;  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 se si effettua un intervento esclusivamente di efficientamento energetico; </t>
    </r>
    <r>
      <rPr>
        <b/>
        <sz val="11"/>
        <color theme="1"/>
        <rFont val="Calibri"/>
        <family val="2"/>
        <scheme val="minor"/>
      </rPr>
      <t>LE se si effettua un intervento congiunto della tipologia "</t>
    </r>
    <r>
      <rPr>
        <sz val="11"/>
        <color theme="1"/>
        <rFont val="Calibri"/>
        <family val="2"/>
        <scheme val="minor"/>
      </rPr>
      <t xml:space="preserve">intervento locale" ed efficientamento energetico; </t>
    </r>
    <r>
      <rPr>
        <b/>
        <sz val="11"/>
        <color theme="1"/>
        <rFont val="Calibri"/>
        <family val="2"/>
        <scheme val="minor"/>
      </rPr>
      <t>SE se si effettua un i</t>
    </r>
    <r>
      <rPr>
        <sz val="11"/>
        <color theme="1"/>
        <rFont val="Calibri"/>
        <family val="2"/>
        <scheme val="minor"/>
      </rPr>
      <t>ntervento congiunto di miglioramento/adeguamento sismico ed efficientamento energetico</t>
    </r>
  </si>
  <si>
    <t>Inserire la denominazione del soggetto proponente presente nel menù a tendina</t>
  </si>
  <si>
    <t>Per superficie complessiva degli alloggi si intende la superficie calcolata come la somma della superficie utile e del 60% della superficie non residenziale, definita ai sensi della DGR n.93/97, lett C), capoversi a) e b).</t>
  </si>
  <si>
    <t>Ente proponente e proprietario degli immobili ERP oggetto di intervento (Ater o Comune)</t>
  </si>
  <si>
    <t>Descrizione sintetica dell'intervento su immobili ERP</t>
  </si>
  <si>
    <t>E' pari riduzione della quantità di CO2  emessa (espressa in tonn/anno), a seguito degli interventi</t>
  </si>
  <si>
    <t>Sono ricomprese tutte le spese necessarie al trasferimento temporaneo degli inquilini, compresa IVA</t>
  </si>
  <si>
    <t>E' il totale delle somme 2A+2B+2C+2D+2E. Viene calcolata in automatico, non compilare la casella</t>
  </si>
  <si>
    <t>Indicare il valore dell'indicatore di rischio ante operam, individiuato come il rapporto tra la PGA allo stato limite di salvaguardia della vita e la PGA nuova costruzione</t>
  </si>
  <si>
    <t>Indicare il valore dell'indicatore di rischio post operam, individuato come il rapporto tra la PGA allo stato limite di salvaguardia della vita e la PGA nuova costruzione</t>
  </si>
  <si>
    <r>
      <t xml:space="preserve">Indicare </t>
    </r>
    <r>
      <rPr>
        <b/>
        <sz val="12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se si intende dotare la struttura di un sistema di monitoraggio con sensori di cui al punto 5) paragrafo 4a) dell'AVVISO; indicare </t>
    </r>
    <r>
      <rPr>
        <b/>
        <sz val="12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se si intende dotare la struttura di sensori ed effettuare una archiviazione locale dei dati e controllo remoto, su piattaforme Cloud da fornire per almeno 5 anni al gestore della struttura-punto 5) paragrafo 4a) e 4b) dell'AVVISO; indicare </t>
    </r>
    <r>
      <rPr>
        <b/>
        <sz val="12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se si intende dotare la struttura di sensori ed effettuare una archiviazione locale dei dati e se si intende utilizzare software dedicato e ritagliato sulla struttura in esame, per il filtraggio delle misurazioni e preparazione automatica di report mensili/semestrali/annuali-punto 5) paragrafo 4a), 4b), 4c) dell'AVVISO</t>
    </r>
  </si>
  <si>
    <t>Indicare l'incremento del numero di classi energetiche a seguito dell'intervento proposto (come risulta dall'APE)</t>
  </si>
  <si>
    <t>1E</t>
  </si>
  <si>
    <t>CODICE CODICE UNICO DI PROGETTO (CUP)</t>
  </si>
  <si>
    <t>Inserire il Codice Unico di Progetto (CUP) dell'intervento</t>
  </si>
  <si>
    <t>SCHEDA DI SINTESI</t>
  </si>
  <si>
    <r>
      <rPr>
        <sz val="11"/>
        <rFont val="Calibri"/>
        <family val="2"/>
      </rPr>
      <t>ζ</t>
    </r>
    <r>
      <rPr>
        <sz val="11"/>
        <rFont val="Calibri"/>
        <family val="2"/>
        <scheme val="minor"/>
      </rPr>
      <t xml:space="preserve">i </t>
    </r>
    <r>
      <rPr>
        <i/>
        <sz val="11"/>
        <rFont val="Calibri"/>
        <family val="2"/>
        <scheme val="minor"/>
      </rPr>
      <t>(indicatore di rischio ante operam)</t>
    </r>
  </si>
  <si>
    <r>
      <t xml:space="preserve">ζf </t>
    </r>
    <r>
      <rPr>
        <i/>
        <sz val="11"/>
        <color theme="1"/>
        <rFont val="Calibri"/>
        <family val="2"/>
        <scheme val="minor"/>
      </rPr>
      <t>(indicatore di rischio post operam)</t>
    </r>
  </si>
  <si>
    <t>SUPERFICIE COMPLESSIVA ALLOGGI RIQUALIFICATI (mq)</t>
  </si>
  <si>
    <t>SUPERFICIE COMPLESSIVA ALLOGGI RIQUALIFICATI ENERGETICAMENTE (mq)</t>
  </si>
  <si>
    <t>SUPERFICIE COMPLESSIVA ALLOGGI MIGLIORAMENTO/ADEGUAMENTO SISMICO (mq)</t>
  </si>
  <si>
    <t>SUPERFICIE VERDE-SPAZI PUBBLICI RIQUALIFICATA (mq)</t>
  </si>
  <si>
    <r>
      <t>RIDUZIONE COMPLESSIVA EMISSIONI CO</t>
    </r>
    <r>
      <rPr>
        <sz val="8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(tonn./anno)</t>
    </r>
  </si>
  <si>
    <r>
      <t xml:space="preserve">TIPOLOGIA INTERVENTO 
</t>
    </r>
    <r>
      <rPr>
        <i/>
        <sz val="11"/>
        <color theme="1"/>
        <rFont val="Calibri"/>
        <family val="2"/>
        <scheme val="minor"/>
      </rPr>
      <t>S=Intervento miglioramento/adeguamento sismico 
E= efficientamento energetico 
LE=intervento locale con efficientamento energetico
SE= Intervento miglioramento/adeguamento sismico con efficientamento energetico</t>
    </r>
  </si>
  <si>
    <t>SUPERFICIE COMPLESSIVA ALLOGGI MIGLIORAMENTO SISMICO (mq)</t>
  </si>
  <si>
    <t>SPESE VARIE RELATIVE AL TRASFERIMENTO TEMPORANEO INQUILINI (traslochi, ecc.)</t>
  </si>
  <si>
    <r>
      <t>IMPORTO ACQUISTO NUOVI ALLOGGI (</t>
    </r>
    <r>
      <rPr>
        <i/>
        <sz val="11"/>
        <color theme="1"/>
        <rFont val="Calibri"/>
        <family val="2"/>
        <scheme val="minor"/>
      </rPr>
      <t>max. 10%)</t>
    </r>
  </si>
  <si>
    <r>
      <t>SPESE VARIE RELATIVE AL TRASFERIMENTO TEMPORANEO INQUILINI (</t>
    </r>
    <r>
      <rPr>
        <i/>
        <sz val="11"/>
        <color theme="1"/>
        <rFont val="Calibri"/>
        <family val="2"/>
        <scheme val="minor"/>
      </rPr>
      <t>traslochi, ecc.</t>
    </r>
    <r>
      <rPr>
        <sz val="11"/>
        <color theme="1"/>
        <rFont val="Calibri"/>
        <family val="2"/>
        <scheme val="minor"/>
      </rPr>
      <t>)</t>
    </r>
  </si>
  <si>
    <r>
      <t xml:space="preserve">IMPORTO ACQUISTO NUOVI ALLOGGI </t>
    </r>
    <r>
      <rPr>
        <i/>
        <sz val="11"/>
        <color theme="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max. 10%)</t>
    </r>
  </si>
  <si>
    <t>ISTRUZIONI PER LA COMPILAZIONE</t>
  </si>
  <si>
    <t>Indicare il livello progettuale conformemente a quanto indicato dal Dlgs 50/2016 e dal DPR 207/2010. Nel caso della cantierabilità si deve allegare una apposita dichiarazione di cui al punto 5) paragrafo 5d) dell'AVVISO</t>
  </si>
  <si>
    <r>
      <t xml:space="preserve">Indicare </t>
    </r>
    <r>
      <rPr>
        <b/>
        <sz val="11"/>
        <color theme="1"/>
        <rFont val="Calibri"/>
        <family val="2"/>
        <scheme val="minor"/>
      </rPr>
      <t>SI</t>
    </r>
    <r>
      <rPr>
        <sz val="11"/>
        <color theme="1"/>
        <rFont val="Calibri"/>
        <family val="2"/>
        <scheme val="minor"/>
      </rPr>
      <t xml:space="preserve"> se è stata effettuata o si effettuerà una progettazione BIM ai sensi del del DM 560/2017, modificato dal DM 312/2021. Se l'importo a base d'asta è superiore a € 15.000.000,00 l'obbligo è già previsto dalla normativa vigente -a partire dal 1 gennaio 2022- e pertanto non può essere corrisposto il relativo punteggio</t>
    </r>
  </si>
  <si>
    <r>
      <t xml:space="preserve">MONITORAGGIO SISMICO
</t>
    </r>
    <r>
      <rPr>
        <i/>
        <sz val="11"/>
        <color theme="1"/>
        <rFont val="Calibri"/>
        <family val="2"/>
        <scheme val="minor"/>
      </rPr>
      <t>1=sensori
2=sensori e archiviazione dati
3=sensori,archiviazione dati e software</t>
    </r>
  </si>
  <si>
    <r>
      <t>SOGGETTO PROPONENTE (</t>
    </r>
    <r>
      <rPr>
        <i/>
        <sz val="11"/>
        <color theme="1"/>
        <rFont val="Calibri"/>
        <family val="2"/>
        <scheme val="minor"/>
      </rPr>
      <t>A.T.E.R. o Amministrazione comunale</t>
    </r>
    <r>
      <rPr>
        <sz val="11"/>
        <color theme="1"/>
        <rFont val="Calibri"/>
        <family val="2"/>
        <scheme val="minor"/>
      </rPr>
      <t>)</t>
    </r>
  </si>
  <si>
    <r>
      <t>CODICE CODICE UNICO DI PROGETTO (</t>
    </r>
    <r>
      <rPr>
        <i/>
        <sz val="11"/>
        <color theme="1"/>
        <rFont val="Calibri"/>
        <family val="2"/>
        <scheme val="minor"/>
      </rPr>
      <t>C.U.P.</t>
    </r>
    <r>
      <rPr>
        <sz val="11"/>
        <color theme="1"/>
        <rFont val="Calibri"/>
        <family val="2"/>
        <scheme val="minor"/>
      </rPr>
      <t>)</t>
    </r>
  </si>
  <si>
    <t>2G</t>
  </si>
  <si>
    <r>
      <t>SPESE TECNICHE (</t>
    </r>
    <r>
      <rPr>
        <i/>
        <sz val="11"/>
        <color theme="1"/>
        <rFont val="Calibri"/>
        <family val="2"/>
        <scheme val="minor"/>
      </rPr>
      <t>max. 15%</t>
    </r>
    <r>
      <rPr>
        <sz val="11"/>
        <color theme="1"/>
        <rFont val="Calibri"/>
        <family val="2"/>
        <scheme val="minor"/>
      </rPr>
      <t>)
(</t>
    </r>
    <r>
      <rPr>
        <i/>
        <sz val="11"/>
        <color theme="1"/>
        <rFont val="Calibri"/>
        <family val="2"/>
        <scheme val="minor"/>
      </rPr>
      <t>importo comprensivo di I.V.A. e oneri previdenziali</t>
    </r>
    <r>
      <rPr>
        <sz val="11"/>
        <color theme="1"/>
        <rFont val="Calibri"/>
        <family val="2"/>
        <scheme val="minor"/>
      </rPr>
      <t>)</t>
    </r>
  </si>
  <si>
    <t>SPESE TECNICHE</t>
  </si>
  <si>
    <t>E' l'importo complessivo B) del "quadro economico lavori", con l'esclusione delle somme di cui alle lettere 2D,2E,2F. 
N.B. Sono comprese le spese tecniche (lettera 2C)</t>
  </si>
  <si>
    <t>E' l'importo delle spese tecniche comprensivo di I.V.A. e oneri previdenziali (max. 15% del finanziamento)</t>
  </si>
  <si>
    <r>
      <t xml:space="preserve">SOMME A DISPOSIZIONE 
</t>
    </r>
    <r>
      <rPr>
        <i/>
        <sz val="11"/>
        <color theme="1"/>
        <rFont val="Calibri"/>
        <family val="2"/>
        <scheme val="minor"/>
      </rPr>
      <t>(importo complessivo B) del quadro economico lavori</t>
    </r>
    <r>
      <rPr>
        <sz val="11"/>
        <color theme="1"/>
        <rFont val="Calibri"/>
        <family val="2"/>
        <scheme val="minor"/>
      </rPr>
      <t xml:space="preserve"> -</t>
    </r>
    <r>
      <rPr>
        <i/>
        <sz val="11"/>
        <color theme="1"/>
        <rFont val="Calibri"/>
        <family val="2"/>
        <scheme val="minor"/>
      </rPr>
      <t xml:space="preserve"> comprese di spese tecniche (lettera 2C)</t>
    </r>
  </si>
  <si>
    <r>
      <t>IMPORTO SOLI LAVORI (</t>
    </r>
    <r>
      <rPr>
        <i/>
        <sz val="11"/>
        <color theme="1"/>
        <rFont val="Calibri"/>
        <family val="2"/>
        <scheme val="minor"/>
      </rPr>
      <t>compresa sicurezza</t>
    </r>
    <r>
      <rPr>
        <sz val="11"/>
        <color theme="1"/>
        <rFont val="Calibri"/>
        <family val="2"/>
        <scheme val="minor"/>
      </rPr>
      <t xml:space="preserve">)
</t>
    </r>
    <r>
      <rPr>
        <i/>
        <sz val="11"/>
        <color theme="1"/>
        <rFont val="Calibri"/>
        <family val="2"/>
        <scheme val="minor"/>
      </rPr>
      <t>(importo complessivo quadro A) del quadro economico lavori (somme a base d'appalto)</t>
    </r>
  </si>
  <si>
    <t>fattibilità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</si>
</sst>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0" xfId="0" applyBorder="1" applyAlignment="1"/>
    <xf numFmtId="0" fontId="0" fillId="0" borderId="1" xfId="0" applyBorder="1" applyAlignment="1">
      <alignment horizontal="right"/>
    </xf>
    <xf numFmtId="0" fontId="0" fillId="0" borderId="1" xfId="0" quotePrefix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3" borderId="3" xfId="0" applyFill="1" applyBorder="1"/>
    <xf numFmtId="0" fontId="0" fillId="3" borderId="1" xfId="0" applyFill="1" applyBorder="1"/>
    <xf numFmtId="0" fontId="0" fillId="3" borderId="8" xfId="0" applyFill="1" applyBorder="1"/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1" xfId="0" quotePrefix="1" applyBorder="1"/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0" fillId="6" borderId="9" xfId="0" applyNumberForma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8" xfId="0" applyFont="1" applyFill="1" applyBorder="1" applyAlignment="1">
      <alignment horizontal="left" vertical="center"/>
    </xf>
    <xf numFmtId="0" fontId="0" fillId="0" borderId="0" xfId="0" applyAlignment="1">
      <alignment vertical="top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right" vertical="center"/>
      <protection locked="0"/>
    </xf>
    <xf numFmtId="164" fontId="0" fillId="2" borderId="6" xfId="0" applyNumberFormat="1" applyFill="1" applyBorder="1" applyAlignment="1" applyProtection="1">
      <alignment horizontal="right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165" fontId="0" fillId="5" borderId="6" xfId="0" applyNumberFormat="1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</cellXfs>
  <cellStyles count="1">
    <cellStyle name="Normale" xfId="0" builtinId="0"/>
  </cellStyles>
  <dxfs count="13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darkUp"/>
      </fill>
    </dxf>
    <dxf>
      <fill>
        <patternFill patternType="darkUp"/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dark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51956</xdr:colOff>
      <xdr:row>0</xdr:row>
      <xdr:rowOff>51955</xdr:rowOff>
    </xdr:from>
    <xdr:to>
      <xdr:col>1</xdr:col>
      <xdr:colOff>1143001</xdr:colOff>
      <xdr:row>0</xdr:row>
      <xdr:rowOff>405503</xdr:rowOff>
    </xdr:to>
    <xdr:pic>
      <xdr:nvPicPr>
        <xdr:cNvPr id="2" name="Picture 19" descr="logo_regione_positivo">
          <a:extLst>
            <a:ext uri="{FF2B5EF4-FFF2-40B4-BE49-F238E27FC236}">
              <a16:creationId xmlns:a16="http://schemas.microsoft.com/office/drawing/2014/main" id="{44371257-5D69-461F-B1DB-DD3B90AEB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6" y="51955"/>
          <a:ext cx="1368136" cy="353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1186295</xdr:colOff>
      <xdr:row>0</xdr:row>
      <xdr:rowOff>51955</xdr:rowOff>
    </xdr:from>
    <xdr:to>
      <xdr:col>3</xdr:col>
      <xdr:colOff>0</xdr:colOff>
      <xdr:row>0</xdr:row>
      <xdr:rowOff>450273</xdr:rowOff>
    </xdr:to>
    <xdr:sp macro="" textlink="">
      <xdr:nvSpPr>
        <xdr:cNvPr id="3" name="Text Box 20">
          <a:extLst>
            <a:ext uri="{FF2B5EF4-FFF2-40B4-BE49-F238E27FC236}">
              <a16:creationId xmlns:a16="http://schemas.microsoft.com/office/drawing/2014/main" id="{F3A19EB8-9685-4148-A041-4D7610E6D6A2}"/>
            </a:ext>
          </a:extLst>
        </xdr:cNvPr>
        <xdr:cNvSpPr txBox="1">
          <a:spLocks noChangeArrowheads="1"/>
        </xdr:cNvSpPr>
      </xdr:nvSpPr>
      <xdr:spPr bwMode="auto">
        <a:xfrm>
          <a:off x="1463386" y="51955"/>
          <a:ext cx="6961909" cy="398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ASSESSORATO POLITICHE ABITATIVE, URBANISTICA, CICLO DEI RIFIUTI E IMPIANTI DI TRATTAMENTO, SMALTIMENTO E RECUPERO</a:t>
          </a:r>
          <a:endParaRPr lang="it-I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DIREZIONE POLITICHE ABITATIVE E PIANIFICAZIONE TERRITORIALE, PAESISTICA E URBANISTICA</a:t>
          </a:r>
        </a:p>
        <a:p>
          <a:pPr algn="l" rtl="0">
            <a:defRPr sz="1000"/>
          </a:pPr>
          <a:r>
            <a:rPr lang="it-IT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AREA EDILIZIA RESIDENZIALE SOVVENZIONATA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Normal="100" workbookViewId="0">
      <selection activeCell="C3" sqref="C3"/>
    </sheetView>
  </sheetViews>
  <sheetFormatPr defaultRowHeight="15" x14ac:dyDescent="0.25"/>
  <cols>
    <col min="1" max="1" width="9.140625" style="30"/>
    <col min="2" max="2" width="86.42578125" style="30" bestFit="1" customWidth="1"/>
    <col min="3" max="3" width="81.5703125" style="43" customWidth="1"/>
  </cols>
  <sheetData>
    <row r="1" spans="1:3" ht="21" x14ac:dyDescent="0.35">
      <c r="A1" s="65" t="s">
        <v>484</v>
      </c>
      <c r="B1" s="65"/>
    </row>
    <row r="3" spans="1:3" ht="50.1" customHeight="1" x14ac:dyDescent="0.25">
      <c r="A3" s="44" t="s">
        <v>27</v>
      </c>
      <c r="B3" s="47" t="s">
        <v>63</v>
      </c>
      <c r="C3" s="43" t="s">
        <v>458</v>
      </c>
    </row>
    <row r="4" spans="1:3" ht="50.1" customHeight="1" x14ac:dyDescent="0.25">
      <c r="A4" s="44" t="s">
        <v>28</v>
      </c>
      <c r="B4" s="47" t="s">
        <v>64</v>
      </c>
      <c r="C4" s="43" t="s">
        <v>456</v>
      </c>
    </row>
    <row r="5" spans="1:3" ht="50.1" customHeight="1" x14ac:dyDescent="0.25">
      <c r="A5" s="44" t="s">
        <v>29</v>
      </c>
      <c r="B5" s="47" t="s">
        <v>24</v>
      </c>
      <c r="C5" s="43" t="s">
        <v>48</v>
      </c>
    </row>
    <row r="6" spans="1:3" ht="50.1" customHeight="1" x14ac:dyDescent="0.25">
      <c r="A6" s="44" t="s">
        <v>62</v>
      </c>
      <c r="B6" s="47" t="s">
        <v>0</v>
      </c>
      <c r="C6" s="43" t="s">
        <v>459</v>
      </c>
    </row>
    <row r="7" spans="1:3" ht="50.1" customHeight="1" x14ac:dyDescent="0.25">
      <c r="A7" s="44" t="s">
        <v>467</v>
      </c>
      <c r="B7" s="47" t="s">
        <v>468</v>
      </c>
      <c r="C7" s="43" t="s">
        <v>469</v>
      </c>
    </row>
    <row r="8" spans="1:3" ht="50.1" customHeight="1" x14ac:dyDescent="0.25">
      <c r="A8" s="45" t="s">
        <v>30</v>
      </c>
      <c r="B8" s="7" t="s">
        <v>49</v>
      </c>
      <c r="C8" s="43" t="s">
        <v>50</v>
      </c>
    </row>
    <row r="9" spans="1:3" ht="50.1" customHeight="1" x14ac:dyDescent="0.25">
      <c r="A9" s="45" t="s">
        <v>31</v>
      </c>
      <c r="B9" s="7" t="s">
        <v>51</v>
      </c>
      <c r="C9" s="43" t="s">
        <v>493</v>
      </c>
    </row>
    <row r="10" spans="1:3" ht="50.1" customHeight="1" x14ac:dyDescent="0.25">
      <c r="A10" s="45" t="s">
        <v>32</v>
      </c>
      <c r="B10" s="7" t="s">
        <v>492</v>
      </c>
      <c r="C10" s="43" t="s">
        <v>494</v>
      </c>
    </row>
    <row r="11" spans="1:3" ht="50.1" customHeight="1" x14ac:dyDescent="0.25">
      <c r="A11" s="45" t="s">
        <v>33</v>
      </c>
      <c r="B11" s="7" t="s">
        <v>2</v>
      </c>
      <c r="C11" s="43" t="s">
        <v>52</v>
      </c>
    </row>
    <row r="12" spans="1:3" ht="50.1" customHeight="1" x14ac:dyDescent="0.25">
      <c r="A12" s="45" t="s">
        <v>34</v>
      </c>
      <c r="B12" s="7" t="s">
        <v>483</v>
      </c>
      <c r="C12" s="43" t="s">
        <v>53</v>
      </c>
    </row>
    <row r="13" spans="1:3" ht="50.1" customHeight="1" x14ac:dyDescent="0.25">
      <c r="A13" s="45" t="s">
        <v>35</v>
      </c>
      <c r="B13" s="7" t="s">
        <v>480</v>
      </c>
      <c r="C13" s="43" t="s">
        <v>461</v>
      </c>
    </row>
    <row r="14" spans="1:3" ht="50.1" customHeight="1" x14ac:dyDescent="0.25">
      <c r="A14" s="45" t="s">
        <v>490</v>
      </c>
      <c r="B14" s="7" t="s">
        <v>1</v>
      </c>
      <c r="C14" s="43" t="s">
        <v>462</v>
      </c>
    </row>
    <row r="15" spans="1:3" ht="75" x14ac:dyDescent="0.25">
      <c r="A15" s="32" t="s">
        <v>36</v>
      </c>
      <c r="B15" s="41" t="s">
        <v>4</v>
      </c>
      <c r="C15" s="43" t="s">
        <v>455</v>
      </c>
    </row>
    <row r="16" spans="1:3" ht="50.1" customHeight="1" x14ac:dyDescent="0.25">
      <c r="A16" s="32" t="s">
        <v>37</v>
      </c>
      <c r="B16" s="18" t="s">
        <v>5</v>
      </c>
      <c r="C16" s="43" t="s">
        <v>59</v>
      </c>
    </row>
    <row r="17" spans="1:3" ht="50.1" customHeight="1" x14ac:dyDescent="0.25">
      <c r="A17" s="32" t="s">
        <v>38</v>
      </c>
      <c r="B17" s="21" t="s">
        <v>26</v>
      </c>
      <c r="C17" s="43" t="s">
        <v>463</v>
      </c>
    </row>
    <row r="18" spans="1:3" ht="50.1" customHeight="1" x14ac:dyDescent="0.25">
      <c r="A18" s="32" t="s">
        <v>39</v>
      </c>
      <c r="B18" s="18" t="s">
        <v>25</v>
      </c>
      <c r="C18" s="43" t="s">
        <v>464</v>
      </c>
    </row>
    <row r="19" spans="1:3" ht="137.25" x14ac:dyDescent="0.25">
      <c r="A19" s="32" t="s">
        <v>40</v>
      </c>
      <c r="B19" s="19" t="s">
        <v>8</v>
      </c>
      <c r="C19" s="43" t="s">
        <v>465</v>
      </c>
    </row>
    <row r="20" spans="1:3" ht="50.1" customHeight="1" x14ac:dyDescent="0.25">
      <c r="A20" s="32" t="s">
        <v>41</v>
      </c>
      <c r="B20" s="19" t="s">
        <v>22</v>
      </c>
      <c r="C20" s="43" t="s">
        <v>466</v>
      </c>
    </row>
    <row r="21" spans="1:3" ht="50.1" customHeight="1" x14ac:dyDescent="0.25">
      <c r="A21" s="32" t="s">
        <v>450</v>
      </c>
      <c r="B21" s="19" t="s">
        <v>9</v>
      </c>
      <c r="C21" s="43" t="s">
        <v>485</v>
      </c>
    </row>
    <row r="22" spans="1:3" ht="60" x14ac:dyDescent="0.25">
      <c r="A22" s="32" t="s">
        <v>451</v>
      </c>
      <c r="B22" s="19" t="s">
        <v>10</v>
      </c>
      <c r="C22" s="43" t="s">
        <v>486</v>
      </c>
    </row>
    <row r="23" spans="1:3" ht="50.1" customHeight="1" x14ac:dyDescent="0.25">
      <c r="A23" s="46" t="s">
        <v>42</v>
      </c>
      <c r="B23" s="14" t="s">
        <v>3</v>
      </c>
      <c r="C23" s="43" t="s">
        <v>54</v>
      </c>
    </row>
    <row r="24" spans="1:3" ht="50.1" customHeight="1" x14ac:dyDescent="0.25">
      <c r="A24" s="46" t="s">
        <v>43</v>
      </c>
      <c r="B24" s="14" t="s">
        <v>473</v>
      </c>
      <c r="C24" s="43" t="s">
        <v>55</v>
      </c>
    </row>
    <row r="25" spans="1:3" ht="50.1" customHeight="1" x14ac:dyDescent="0.25">
      <c r="A25" s="46" t="s">
        <v>44</v>
      </c>
      <c r="B25" s="15" t="s">
        <v>474</v>
      </c>
      <c r="C25" s="43" t="s">
        <v>56</v>
      </c>
    </row>
    <row r="26" spans="1:3" ht="50.1" customHeight="1" x14ac:dyDescent="0.25">
      <c r="A26" s="46" t="s">
        <v>45</v>
      </c>
      <c r="B26" s="15" t="s">
        <v>479</v>
      </c>
      <c r="C26" s="43" t="s">
        <v>57</v>
      </c>
    </row>
    <row r="27" spans="1:3" ht="45" x14ac:dyDescent="0.25">
      <c r="A27" s="46" t="s">
        <v>46</v>
      </c>
      <c r="B27" s="14" t="s">
        <v>476</v>
      </c>
      <c r="C27" s="43" t="s">
        <v>58</v>
      </c>
    </row>
    <row r="28" spans="1:3" ht="30" x14ac:dyDescent="0.25">
      <c r="A28" s="46" t="s">
        <v>47</v>
      </c>
      <c r="B28" s="14" t="s">
        <v>477</v>
      </c>
      <c r="C28" s="43" t="s">
        <v>460</v>
      </c>
    </row>
    <row r="29" spans="1:3" x14ac:dyDescent="0.25">
      <c r="A29" s="31"/>
    </row>
    <row r="30" spans="1:3" ht="45" x14ac:dyDescent="0.25">
      <c r="A30" s="31"/>
      <c r="C30" s="43" t="s">
        <v>457</v>
      </c>
    </row>
  </sheetData>
  <sheetProtection algorithmName="SHA-512" hashValue="TU/GAwGtz5gA6FWTBgLf+kck6hKkwUfMvyjNG2MDh+qztP71fS9vg/+NtP5zNWi2VGqk12jk8/6OrCntNpbizw==" saltValue="xlRLIy8Q3BPx0NZROBlYLQ==" spinCount="100000" sheet="1" objects="1" scenarios="1" selectLockedCells="1" selectUnlockedCells="1"/>
  <mergeCells count="1">
    <mergeCell ref="A1:B1"/>
  </mergeCells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abSelected="1" zoomScale="110" zoomScaleNormal="110" zoomScaleSheetLayoutView="100" workbookViewId="0">
      <selection activeCell="C13" sqref="C13"/>
    </sheetView>
  </sheetViews>
  <sheetFormatPr defaultRowHeight="15" x14ac:dyDescent="0.25"/>
  <cols>
    <col min="1" max="1" width="4.140625" style="31" customWidth="1"/>
    <col min="2" max="2" width="107" customWidth="1"/>
    <col min="3" max="3" width="15.140625" style="31" bestFit="1" customWidth="1"/>
    <col min="4" max="4" width="35.5703125" style="34" bestFit="1" customWidth="1"/>
    <col min="5" max="5" width="23.5703125" customWidth="1"/>
  </cols>
  <sheetData>
    <row r="1" spans="1:5" ht="40.5" customHeight="1" x14ac:dyDescent="0.25"/>
    <row r="2" spans="1:5" ht="29.25" customHeight="1" x14ac:dyDescent="0.25">
      <c r="B2" s="20" t="s">
        <v>470</v>
      </c>
    </row>
    <row r="3" spans="1:5" ht="15.75" thickBot="1" x14ac:dyDescent="0.3"/>
    <row r="4" spans="1:5" ht="15.75" thickTop="1" x14ac:dyDescent="0.25">
      <c r="A4" s="36" t="s">
        <v>27</v>
      </c>
      <c r="B4" s="8" t="s">
        <v>488</v>
      </c>
      <c r="C4" s="53"/>
      <c r="D4" s="34" t="str">
        <f>IF(C4="","dato obbligatorio","OK")</f>
        <v>dato obbligatorio</v>
      </c>
    </row>
    <row r="5" spans="1:5" x14ac:dyDescent="0.25">
      <c r="A5" s="37" t="s">
        <v>28</v>
      </c>
      <c r="B5" s="9" t="s">
        <v>64</v>
      </c>
      <c r="C5" s="54"/>
      <c r="D5" s="34" t="str">
        <f t="shared" ref="D5:D11" si="0">IF(C5="","dato obbligatorio","OK")</f>
        <v>dato obbligatorio</v>
      </c>
    </row>
    <row r="6" spans="1:5" x14ac:dyDescent="0.25">
      <c r="A6" s="37" t="s">
        <v>29</v>
      </c>
      <c r="B6" s="9" t="s">
        <v>24</v>
      </c>
      <c r="C6" s="54"/>
      <c r="D6" s="34" t="str">
        <f t="shared" si="0"/>
        <v>dato obbligatorio</v>
      </c>
    </row>
    <row r="7" spans="1:5" x14ac:dyDescent="0.25">
      <c r="A7" s="37" t="s">
        <v>62</v>
      </c>
      <c r="B7" s="9" t="s">
        <v>0</v>
      </c>
      <c r="C7" s="54"/>
      <c r="D7" s="34" t="str">
        <f t="shared" si="0"/>
        <v>dato obbligatorio</v>
      </c>
    </row>
    <row r="8" spans="1:5" ht="15.75" thickBot="1" x14ac:dyDescent="0.3">
      <c r="A8" s="38" t="s">
        <v>467</v>
      </c>
      <c r="B8" s="10" t="s">
        <v>489</v>
      </c>
      <c r="C8" s="55"/>
      <c r="D8" s="34" t="str">
        <f t="shared" si="0"/>
        <v>dato obbligatorio</v>
      </c>
    </row>
    <row r="9" spans="1:5" ht="30.75" thickTop="1" x14ac:dyDescent="0.25">
      <c r="A9" s="5" t="s">
        <v>30</v>
      </c>
      <c r="B9" s="35" t="s">
        <v>496</v>
      </c>
      <c r="C9" s="56"/>
      <c r="D9" s="34" t="str">
        <f t="shared" si="0"/>
        <v>dato obbligatorio</v>
      </c>
      <c r="E9" s="2"/>
    </row>
    <row r="10" spans="1:5" ht="30" x14ac:dyDescent="0.25">
      <c r="A10" s="6" t="s">
        <v>31</v>
      </c>
      <c r="B10" s="39" t="s">
        <v>495</v>
      </c>
      <c r="C10" s="57"/>
      <c r="D10" s="34" t="str">
        <f>IF(C10="","dato obbligatorio","OK")</f>
        <v>dato obbligatorio</v>
      </c>
      <c r="E10" s="2"/>
    </row>
    <row r="11" spans="1:5" ht="30" x14ac:dyDescent="0.25">
      <c r="A11" s="6" t="s">
        <v>32</v>
      </c>
      <c r="B11" s="39" t="s">
        <v>491</v>
      </c>
      <c r="C11" s="57"/>
      <c r="D11" s="34" t="str">
        <f t="shared" si="0"/>
        <v>dato obbligatorio</v>
      </c>
      <c r="E11" s="2"/>
    </row>
    <row r="12" spans="1:5" x14ac:dyDescent="0.25">
      <c r="A12" s="6" t="s">
        <v>33</v>
      </c>
      <c r="B12" s="7" t="s">
        <v>2</v>
      </c>
      <c r="C12" s="57"/>
      <c r="E12" s="2"/>
    </row>
    <row r="13" spans="1:5" x14ac:dyDescent="0.25">
      <c r="A13" s="6" t="s">
        <v>34</v>
      </c>
      <c r="B13" s="7" t="s">
        <v>481</v>
      </c>
      <c r="C13" s="57"/>
      <c r="E13" s="2"/>
    </row>
    <row r="14" spans="1:5" x14ac:dyDescent="0.25">
      <c r="A14" s="6" t="s">
        <v>35</v>
      </c>
      <c r="B14" s="7" t="s">
        <v>482</v>
      </c>
      <c r="C14" s="57"/>
      <c r="E14" s="2"/>
    </row>
    <row r="15" spans="1:5" ht="15.75" thickBot="1" x14ac:dyDescent="0.3">
      <c r="A15" s="28" t="s">
        <v>490</v>
      </c>
      <c r="B15" s="29" t="s">
        <v>1</v>
      </c>
      <c r="C15" s="33">
        <f>C9+C10+C12+C13+C14</f>
        <v>0</v>
      </c>
      <c r="D15" s="34" t="str">
        <f>IF(C15&gt;20000000,"importo superiore al massimo consentito",
IF(C13&gt;(C15*0.1),"importo acquisto nuovi alloggi superiore al 10%",
IF(C11&gt;(C15*0.15),"importo spese tecniche superiore al 15%",
IF(C15=C9+C10+C12+C13+C14,"VERIFICATO"))))</f>
        <v>VERIFICATO</v>
      </c>
      <c r="E15" s="2"/>
    </row>
    <row r="16" spans="1:5" ht="75.75" thickTop="1" x14ac:dyDescent="0.25">
      <c r="A16" s="49" t="s">
        <v>36</v>
      </c>
      <c r="B16" s="50" t="s">
        <v>478</v>
      </c>
      <c r="C16" s="58"/>
      <c r="D16" s="34" t="str">
        <f>IF(C16="","dato obbligatorio","OK")</f>
        <v>dato obbligatorio</v>
      </c>
    </row>
    <row r="17" spans="1:4" x14ac:dyDescent="0.25">
      <c r="A17" s="51" t="s">
        <v>37</v>
      </c>
      <c r="B17" s="18" t="s">
        <v>5</v>
      </c>
      <c r="C17" s="59"/>
      <c r="D17" s="34" t="str">
        <f>IF($C$16="","",
IF($C$16=Foglio2!$C$4,"non compilare",
IF(AND(OR($C$16=Foglio2!$C$3,$C$16=Foglio2!$C$5,$C$16=Foglio2!$C$6),OR(C17=Foglio2!$D$3,C17=Foglio2!$D$4,C17=Foglio2!$D$5,C17=Foglio2!$D$6,C17=Foglio2!$D$7)),"OK","dato obbligatorio")))</f>
        <v/>
      </c>
    </row>
    <row r="18" spans="1:4" x14ac:dyDescent="0.25">
      <c r="A18" s="51" t="s">
        <v>38</v>
      </c>
      <c r="B18" s="21" t="s">
        <v>471</v>
      </c>
      <c r="C18" s="60"/>
      <c r="D18" s="34" t="str">
        <f>IF($C$16="","",
IF($C$16=Foglio2!$C$4,"non compilare",
IF($C$16=Foglio2!$C$5,"non compilare",
IF(AND(OR($C$16=Foglio2!$C$3,$C$16=Foglio2!$C$6),C18&gt;0),"OK","dato obbligatorio"))))</f>
        <v/>
      </c>
    </row>
    <row r="19" spans="1:4" x14ac:dyDescent="0.25">
      <c r="A19" s="51" t="s">
        <v>39</v>
      </c>
      <c r="B19" s="18" t="s">
        <v>472</v>
      </c>
      <c r="C19" s="60"/>
      <c r="D19" s="34" t="str">
        <f>IF($C$16="","",
IF($C$16=Foglio2!$C$4,"non compilare",
IF($C$16=Foglio2!$C$5,"non compilare",
IF(AND(OR($C$16=Foglio2!$C$3,$C$16=Foglio2!$C$6),C19&gt;0),"OK","dato obbligatorio"))))</f>
        <v/>
      </c>
    </row>
    <row r="20" spans="1:4" ht="60" x14ac:dyDescent="0.25">
      <c r="A20" s="51" t="s">
        <v>40</v>
      </c>
      <c r="B20" s="40" t="s">
        <v>487</v>
      </c>
      <c r="C20" s="59"/>
    </row>
    <row r="21" spans="1:4" x14ac:dyDescent="0.25">
      <c r="A21" s="51" t="s">
        <v>41</v>
      </c>
      <c r="B21" s="19" t="s">
        <v>22</v>
      </c>
      <c r="C21" s="59"/>
      <c r="D21" s="34" t="str">
        <f>IF($C$16="","",
IF($C$16=Foglio2!$C$3,"non compilare",
IF(AND(OR($C$16=Foglio2!$C$4,$C$16=Foglio2!$C$5,$C$16=Foglio2!$C$6),OR(C21=Foglio2!$F$3,C21=Foglio2!$F$4,C21=Foglio2!$F$5)),"OK","dato obbligatorio")))</f>
        <v/>
      </c>
    </row>
    <row r="22" spans="1:4" x14ac:dyDescent="0.25">
      <c r="A22" s="51" t="s">
        <v>450</v>
      </c>
      <c r="B22" s="19" t="s">
        <v>9</v>
      </c>
      <c r="C22" s="59"/>
      <c r="D22" s="34" t="str">
        <f>IF(C22="","dato obbligatorio","OK")</f>
        <v>dato obbligatorio</v>
      </c>
    </row>
    <row r="23" spans="1:4" ht="15.75" thickBot="1" x14ac:dyDescent="0.3">
      <c r="A23" s="52" t="s">
        <v>451</v>
      </c>
      <c r="B23" s="42" t="s">
        <v>10</v>
      </c>
      <c r="C23" s="61"/>
      <c r="D23" s="34" t="str">
        <f>IF(C23="","dato obbligatorio","OK")</f>
        <v>dato obbligatorio</v>
      </c>
    </row>
    <row r="24" spans="1:4" ht="15.75" thickTop="1" x14ac:dyDescent="0.25">
      <c r="A24" s="11" t="s">
        <v>42</v>
      </c>
      <c r="B24" s="12" t="s">
        <v>3</v>
      </c>
      <c r="C24" s="62"/>
      <c r="D24" s="34" t="str">
        <f>IF(C24="","dato obbligatorio","OK")</f>
        <v>dato obbligatorio</v>
      </c>
    </row>
    <row r="25" spans="1:4" x14ac:dyDescent="0.25">
      <c r="A25" s="13" t="s">
        <v>43</v>
      </c>
      <c r="B25" s="14" t="s">
        <v>473</v>
      </c>
      <c r="C25" s="63"/>
      <c r="D25" s="34" t="str">
        <f>IF(C25="","dato obbligatorio","OK")</f>
        <v>dato obbligatorio</v>
      </c>
    </row>
    <row r="26" spans="1:4" x14ac:dyDescent="0.25">
      <c r="A26" s="13" t="s">
        <v>44</v>
      </c>
      <c r="B26" s="15" t="s">
        <v>474</v>
      </c>
      <c r="C26" s="63"/>
      <c r="D26" s="34" t="str">
        <f>IF($C$16="","",
IF($C$16=Foglio2!$C$3,"non compilare",
IF(AND(OR($C$16=Foglio2!$C$4,$C$16=Foglio2!$C$5,$C$16=Foglio2!$C$6),C26&gt;0),"OK","dato obbligatorio")))</f>
        <v/>
      </c>
    </row>
    <row r="27" spans="1:4" x14ac:dyDescent="0.25">
      <c r="A27" s="13" t="s">
        <v>45</v>
      </c>
      <c r="B27" s="15" t="s">
        <v>475</v>
      </c>
      <c r="C27" s="63"/>
      <c r="D27" s="34" t="str">
        <f>IF($C$16="","",
IF($C$16=Foglio2!$C$4,"non compilare",
IF($C$16=Foglio2!$C$5,"non compilare",
IF(AND(OR($C$16=Foglio2!$C$3,$C$16=Foglio2!$C$6),C27&gt;0),"OK","dato obbligatorio"))))</f>
        <v/>
      </c>
    </row>
    <row r="28" spans="1:4" x14ac:dyDescent="0.25">
      <c r="A28" s="13" t="s">
        <v>46</v>
      </c>
      <c r="B28" s="14" t="s">
        <v>476</v>
      </c>
      <c r="C28" s="63"/>
    </row>
    <row r="29" spans="1:4" ht="15.75" thickBot="1" x14ac:dyDescent="0.3">
      <c r="A29" s="16" t="s">
        <v>47</v>
      </c>
      <c r="B29" s="17" t="s">
        <v>477</v>
      </c>
      <c r="C29" s="64"/>
    </row>
    <row r="30" spans="1:4" ht="15.75" thickTop="1" x14ac:dyDescent="0.25"/>
  </sheetData>
  <sheetProtection algorithmName="SHA-512" hashValue="qy/cOeYaCnt0SUiaC1Ew+5G8eyC4qE8/3e7+YZErMS9puuZWura2ecNKMgaR7m1Or7G/l/eBSKhu1cNWQKZh5w==" saltValue="rR3IxlDpQc65sSL9lKDgfw==" spinCount="100000" sheet="1" objects="1" scenarios="1" selectLockedCells="1"/>
  <conditionalFormatting sqref="C17:C19 C27">
    <cfRule type="expression" dxfId="12" priority="32">
      <formula>$C$16="E"</formula>
    </cfRule>
  </conditionalFormatting>
  <conditionalFormatting sqref="D15">
    <cfRule type="expression" dxfId="11" priority="10">
      <formula>$D$15="importo spese tecniche superiore al 15%"</formula>
    </cfRule>
    <cfRule type="expression" dxfId="10" priority="22">
      <formula>$D$15="Importo acquisto nuovi alloggi superiore al 10%"</formula>
    </cfRule>
    <cfRule type="expression" dxfId="9" priority="23">
      <formula>$D$15="Importo superiore al massimo consentito"</formula>
    </cfRule>
    <cfRule type="expression" dxfId="8" priority="24">
      <formula>$D$15="VERIFICATO"</formula>
    </cfRule>
  </conditionalFormatting>
  <conditionalFormatting sqref="C21 C26">
    <cfRule type="expression" dxfId="7" priority="21">
      <formula>$C$16="S"</formula>
    </cfRule>
  </conditionalFormatting>
  <conditionalFormatting sqref="C18:C19 C27">
    <cfRule type="expression" dxfId="6" priority="18">
      <formula>$C$16="LE"</formula>
    </cfRule>
  </conditionalFormatting>
  <conditionalFormatting sqref="D4:D11 D16:D19 D21:D29">
    <cfRule type="expression" dxfId="5" priority="17">
      <formula>D4="dato obbligatorio"</formula>
    </cfRule>
    <cfRule type="expression" dxfId="4" priority="26">
      <formula>D4="OK"</formula>
    </cfRule>
  </conditionalFormatting>
  <conditionalFormatting sqref="D21">
    <cfRule type="expression" dxfId="3" priority="3">
      <formula>D21="dato obbligatorio"</formula>
    </cfRule>
    <cfRule type="expression" dxfId="2" priority="4">
      <formula>D21="OK"</formula>
    </cfRule>
  </conditionalFormatting>
  <conditionalFormatting sqref="D26:D27">
    <cfRule type="expression" dxfId="1" priority="1">
      <formula>D26="dato obbligatorio"</formula>
    </cfRule>
    <cfRule type="expression" dxfId="0" priority="2">
      <formula>D26="OK"</formula>
    </cfRule>
  </conditionalFormatting>
  <dataValidations count="8">
    <dataValidation type="textLength" operator="equal" allowBlank="1" showInputMessage="1" showErrorMessage="1" errorTitle="codice CUP" error="Il codice non è corretto. La lunnghezza del codice deve essere di 15 caratteri" sqref="C8">
      <formula1>15</formula1>
    </dataValidation>
    <dataValidation type="decimal" operator="lessThanOrEqual" allowBlank="1" showInputMessage="1" showErrorMessage="1" sqref="C12 C14 C13">
      <formula1>20000000</formula1>
    </dataValidation>
    <dataValidation type="decimal" operator="notEqual" showInputMessage="1" showErrorMessage="1" errorTitle="DATO OBBLIGATORIO" error="Inserire i dati richiesti" sqref="C10:C11">
      <formula1>0</formula1>
    </dataValidation>
    <dataValidation type="decimal" operator="notEqual" allowBlank="1" showInputMessage="1" showErrorMessage="1" errorTitle="DATO OBBLIGATORIO" error="Inserire i dati richiesti" sqref="C9">
      <formula1>0</formula1>
    </dataValidation>
    <dataValidation type="decimal" errorStyle="warning" operator="notEqual" allowBlank="1" showInputMessage="1" showErrorMessage="1" errorTitle="ATTENZIONE" error="inserire un valore valido (sono ammessi soltanto numeri decimali)" sqref="C19">
      <formula1>0</formula1>
    </dataValidation>
    <dataValidation type="decimal" operator="notEqual" allowBlank="1" showInputMessage="1" showErrorMessage="1" errorTitle="ATTENZIONE" error="inserire un valore valido (sono ammessi soltanto numeri decimali)" sqref="C18">
      <formula1>0</formula1>
    </dataValidation>
    <dataValidation type="whole" allowBlank="1" showInputMessage="1" showErrorMessage="1" errorTitle="NUMERO ALLOGGI " error="inserire un numero corretto" sqref="C24">
      <formula1>0</formula1>
      <formula2>9.99999999999999E+25</formula2>
    </dataValidation>
    <dataValidation type="decimal" allowBlank="1" showInputMessage="1" showErrorMessage="1" errorTitle="ATTENZIONE" error="inserire un numero valido" sqref="C25:C29">
      <formula1>0</formula1>
      <formula2>9.99999999999999E+25</formula2>
    </dataValidation>
  </dataValidations>
  <printOptions horizontalCentered="1" verticalCentered="1"/>
  <pageMargins left="0.23622047244094491" right="0.23622047244094491" top="0.19685039370078741" bottom="0" header="0.31496062992125984" footer="0.31496062992125984"/>
  <pageSetup paperSize="9" scale="88" orientation="landscape" horizont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Title="ATTENZIONE" error="inserire un valore del menù a tendina">
          <x14:formula1>
            <xm:f>Foglio2!$D$3:$D$7</xm:f>
          </x14:formula1>
          <xm:sqref>C17</xm:sqref>
        </x14:dataValidation>
        <x14:dataValidation type="list" allowBlank="1" showInputMessage="1" showErrorMessage="1" errorTitle="ATTENZIONE" error="inserire un valore del menù a tendina">
          <x14:formula1>
            <xm:f>Foglio2!$H$3:$H$6</xm:f>
          </x14:formula1>
          <xm:sqref>C22</xm:sqref>
        </x14:dataValidation>
        <x14:dataValidation type="list" allowBlank="1" showInputMessage="1" showErrorMessage="1" errorTitle="ATTENZIONE" error="inserire un valore del menù a tendina">
          <x14:formula1>
            <xm:f>Foglio2!$I$3:$I$4</xm:f>
          </x14:formula1>
          <xm:sqref>C23</xm:sqref>
        </x14:dataValidation>
        <x14:dataValidation type="list" allowBlank="1" showInputMessage="1" showErrorMessage="1" errorTitle="ATTENZIONE" error="inserire un valore del menù a tendina">
          <x14:formula1>
            <xm:f>Foglio2!$G$3:$G$5</xm:f>
          </x14:formula1>
          <xm:sqref>C20</xm:sqref>
        </x14:dataValidation>
        <x14:dataValidation type="list" allowBlank="1" showInputMessage="1" showErrorMessage="1" errorTitle="ATTENZIONE" error="inserire un valore del menù a tendina">
          <x14:formula1>
            <xm:f>Foglio2!$A$3:$A$4</xm:f>
          </x14:formula1>
          <xm:sqref>C4</xm:sqref>
        </x14:dataValidation>
        <x14:dataValidation type="list" allowBlank="1" showInputMessage="1" showErrorMessage="1" errorTitle="ATTENZIONE" error="inserire un valore del menù a tendina">
          <x14:formula1>
            <xm:f>Foglio2!$B$3:$B$387</xm:f>
          </x14:formula1>
          <xm:sqref>C5</xm:sqref>
        </x14:dataValidation>
        <x14:dataValidation type="list" allowBlank="1" showInputMessage="1" showErrorMessage="1" errorTitle="ATTENZIONE" error="inserire un valore del menù a tendina">
          <x14:formula1>
            <xm:f>Foglio2!$C$3:$C$6</xm:f>
          </x14:formula1>
          <xm:sqref>C16</xm:sqref>
        </x14:dataValidation>
        <x14:dataValidation type="list" allowBlank="1" showInputMessage="1" showErrorMessage="1" errorTitle="ATTENZIONE" error="inserire un valore del menù a tendina">
          <x14:formula1>
            <xm:f>Foglio2!$F$3:$F$5</xm:f>
          </x14:formula1>
          <xm:sqref>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7"/>
  <sheetViews>
    <sheetView workbookViewId="0">
      <selection activeCell="C8" sqref="C8:C9"/>
    </sheetView>
  </sheetViews>
  <sheetFormatPr defaultRowHeight="15" x14ac:dyDescent="0.25"/>
  <cols>
    <col min="1" max="1" width="22.140625" bestFit="1" customWidth="1"/>
    <col min="2" max="2" width="37.5703125" bestFit="1" customWidth="1"/>
    <col min="3" max="3" width="21.28515625" bestFit="1" customWidth="1"/>
    <col min="4" max="4" width="11.28515625" bestFit="1" customWidth="1"/>
    <col min="5" max="5" width="28.140625" bestFit="1" customWidth="1"/>
    <col min="6" max="6" width="19.42578125" bestFit="1" customWidth="1"/>
    <col min="7" max="7" width="22.5703125" bestFit="1" customWidth="1"/>
    <col min="8" max="8" width="19.85546875" bestFit="1" customWidth="1"/>
    <col min="9" max="9" width="18.85546875" bestFit="1" customWidth="1"/>
  </cols>
  <sheetData>
    <row r="1" spans="1:9" x14ac:dyDescent="0.25">
      <c r="A1" s="23" t="s">
        <v>27</v>
      </c>
      <c r="B1" s="22" t="s">
        <v>30</v>
      </c>
    </row>
    <row r="2" spans="1:9" x14ac:dyDescent="0.25">
      <c r="A2" s="24" t="s">
        <v>63</v>
      </c>
      <c r="B2" s="1" t="s">
        <v>64</v>
      </c>
      <c r="C2" s="25" t="s">
        <v>4</v>
      </c>
      <c r="D2" s="1" t="s">
        <v>11</v>
      </c>
      <c r="E2" s="1" t="s">
        <v>6</v>
      </c>
      <c r="F2" s="48" t="s">
        <v>7</v>
      </c>
      <c r="G2" s="1" t="s">
        <v>8</v>
      </c>
      <c r="H2" s="48" t="s">
        <v>9</v>
      </c>
      <c r="I2" s="48" t="s">
        <v>10</v>
      </c>
    </row>
    <row r="3" spans="1:9" x14ac:dyDescent="0.25">
      <c r="A3" s="24" t="s">
        <v>60</v>
      </c>
      <c r="B3" s="1" t="s">
        <v>65</v>
      </c>
      <c r="C3" s="26" t="s">
        <v>23</v>
      </c>
      <c r="D3" s="3">
        <v>1</v>
      </c>
      <c r="E3" s="3" t="s">
        <v>16</v>
      </c>
      <c r="F3" s="4">
        <v>1</v>
      </c>
      <c r="G3" s="3">
        <v>1</v>
      </c>
      <c r="H3" s="3" t="s">
        <v>497</v>
      </c>
      <c r="I3" s="3" t="s">
        <v>16</v>
      </c>
    </row>
    <row r="4" spans="1:9" x14ac:dyDescent="0.25">
      <c r="A4" s="24" t="s">
        <v>61</v>
      </c>
      <c r="B4" s="1" t="s">
        <v>66</v>
      </c>
      <c r="C4" s="26" t="s">
        <v>452</v>
      </c>
      <c r="D4" s="3" t="s">
        <v>12</v>
      </c>
      <c r="E4" s="3" t="s">
        <v>17</v>
      </c>
      <c r="F4" s="4">
        <v>2</v>
      </c>
      <c r="G4" s="3">
        <v>2</v>
      </c>
      <c r="H4" s="3" t="s">
        <v>19</v>
      </c>
      <c r="I4" s="3" t="s">
        <v>17</v>
      </c>
    </row>
    <row r="5" spans="1:9" x14ac:dyDescent="0.25">
      <c r="B5" s="1" t="s">
        <v>67</v>
      </c>
      <c r="C5" s="26" t="s">
        <v>453</v>
      </c>
      <c r="D5" s="3" t="s">
        <v>13</v>
      </c>
      <c r="E5" s="1"/>
      <c r="F5" s="3" t="s">
        <v>18</v>
      </c>
      <c r="G5" s="3">
        <v>3</v>
      </c>
      <c r="H5" s="3" t="s">
        <v>20</v>
      </c>
      <c r="I5" s="3"/>
    </row>
    <row r="6" spans="1:9" x14ac:dyDescent="0.25">
      <c r="B6" s="1" t="s">
        <v>68</v>
      </c>
      <c r="C6" s="26" t="s">
        <v>454</v>
      </c>
      <c r="D6" s="3" t="s">
        <v>14</v>
      </c>
      <c r="E6" s="1"/>
      <c r="F6" s="1"/>
      <c r="G6" s="1"/>
      <c r="H6" s="3" t="s">
        <v>21</v>
      </c>
      <c r="I6" s="1"/>
    </row>
    <row r="7" spans="1:9" x14ac:dyDescent="0.25">
      <c r="B7" s="1" t="s">
        <v>69</v>
      </c>
      <c r="C7" s="26"/>
      <c r="D7" s="3" t="s">
        <v>15</v>
      </c>
      <c r="E7" s="1"/>
      <c r="F7" s="1"/>
      <c r="G7" s="1"/>
      <c r="H7" s="1"/>
      <c r="I7" s="1"/>
    </row>
    <row r="8" spans="1:9" x14ac:dyDescent="0.25">
      <c r="B8" s="1" t="s">
        <v>70</v>
      </c>
    </row>
    <row r="9" spans="1:9" x14ac:dyDescent="0.25">
      <c r="B9" s="1" t="s">
        <v>71</v>
      </c>
    </row>
    <row r="10" spans="1:9" x14ac:dyDescent="0.25">
      <c r="B10" s="27" t="s">
        <v>72</v>
      </c>
    </row>
    <row r="11" spans="1:9" x14ac:dyDescent="0.25">
      <c r="B11" s="27" t="s">
        <v>73</v>
      </c>
    </row>
    <row r="12" spans="1:9" x14ac:dyDescent="0.25">
      <c r="B12" s="27" t="s">
        <v>74</v>
      </c>
    </row>
    <row r="13" spans="1:9" x14ac:dyDescent="0.25">
      <c r="B13" s="27" t="s">
        <v>75</v>
      </c>
    </row>
    <row r="14" spans="1:9" x14ac:dyDescent="0.25">
      <c r="B14" s="27" t="s">
        <v>76</v>
      </c>
    </row>
    <row r="15" spans="1:9" x14ac:dyDescent="0.25">
      <c r="B15" s="27" t="s">
        <v>77</v>
      </c>
    </row>
    <row r="16" spans="1:9" x14ac:dyDescent="0.25">
      <c r="B16" s="27" t="s">
        <v>78</v>
      </c>
    </row>
    <row r="17" spans="2:2" x14ac:dyDescent="0.25">
      <c r="B17" s="27" t="s">
        <v>79</v>
      </c>
    </row>
    <row r="18" spans="2:2" x14ac:dyDescent="0.25">
      <c r="B18" s="27" t="s">
        <v>80</v>
      </c>
    </row>
    <row r="19" spans="2:2" x14ac:dyDescent="0.25">
      <c r="B19" s="27" t="s">
        <v>81</v>
      </c>
    </row>
    <row r="20" spans="2:2" x14ac:dyDescent="0.25">
      <c r="B20" s="27" t="s">
        <v>82</v>
      </c>
    </row>
    <row r="21" spans="2:2" x14ac:dyDescent="0.25">
      <c r="B21" s="27" t="s">
        <v>83</v>
      </c>
    </row>
    <row r="22" spans="2:2" x14ac:dyDescent="0.25">
      <c r="B22" s="27" t="s">
        <v>84</v>
      </c>
    </row>
    <row r="23" spans="2:2" x14ac:dyDescent="0.25">
      <c r="B23" s="27" t="s">
        <v>85</v>
      </c>
    </row>
    <row r="24" spans="2:2" x14ac:dyDescent="0.25">
      <c r="B24" s="27" t="s">
        <v>86</v>
      </c>
    </row>
    <row r="25" spans="2:2" x14ac:dyDescent="0.25">
      <c r="B25" s="27" t="s">
        <v>87</v>
      </c>
    </row>
    <row r="26" spans="2:2" x14ac:dyDescent="0.25">
      <c r="B26" s="27" t="s">
        <v>88</v>
      </c>
    </row>
    <row r="27" spans="2:2" x14ac:dyDescent="0.25">
      <c r="B27" s="27" t="s">
        <v>89</v>
      </c>
    </row>
    <row r="28" spans="2:2" x14ac:dyDescent="0.25">
      <c r="B28" s="27" t="s">
        <v>90</v>
      </c>
    </row>
    <row r="29" spans="2:2" x14ac:dyDescent="0.25">
      <c r="B29" s="27" t="s">
        <v>91</v>
      </c>
    </row>
    <row r="30" spans="2:2" x14ac:dyDescent="0.25">
      <c r="B30" s="27" t="s">
        <v>92</v>
      </c>
    </row>
    <row r="31" spans="2:2" x14ac:dyDescent="0.25">
      <c r="B31" s="27" t="s">
        <v>93</v>
      </c>
    </row>
    <row r="32" spans="2:2" x14ac:dyDescent="0.25">
      <c r="B32" s="27" t="s">
        <v>94</v>
      </c>
    </row>
    <row r="33" spans="2:2" x14ac:dyDescent="0.25">
      <c r="B33" s="27" t="s">
        <v>95</v>
      </c>
    </row>
    <row r="34" spans="2:2" x14ac:dyDescent="0.25">
      <c r="B34" s="27" t="s">
        <v>96</v>
      </c>
    </row>
    <row r="35" spans="2:2" x14ac:dyDescent="0.25">
      <c r="B35" s="27" t="s">
        <v>97</v>
      </c>
    </row>
    <row r="36" spans="2:2" x14ac:dyDescent="0.25">
      <c r="B36" s="27" t="s">
        <v>98</v>
      </c>
    </row>
    <row r="37" spans="2:2" x14ac:dyDescent="0.25">
      <c r="B37" s="27" t="s">
        <v>99</v>
      </c>
    </row>
    <row r="38" spans="2:2" x14ac:dyDescent="0.25">
      <c r="B38" s="27" t="s">
        <v>100</v>
      </c>
    </row>
    <row r="39" spans="2:2" x14ac:dyDescent="0.25">
      <c r="B39" s="27" t="s">
        <v>101</v>
      </c>
    </row>
    <row r="40" spans="2:2" x14ac:dyDescent="0.25">
      <c r="B40" s="27" t="s">
        <v>102</v>
      </c>
    </row>
    <row r="41" spans="2:2" x14ac:dyDescent="0.25">
      <c r="B41" s="27" t="s">
        <v>103</v>
      </c>
    </row>
    <row r="42" spans="2:2" x14ac:dyDescent="0.25">
      <c r="B42" s="27" t="s">
        <v>104</v>
      </c>
    </row>
    <row r="43" spans="2:2" x14ac:dyDescent="0.25">
      <c r="B43" s="27" t="s">
        <v>105</v>
      </c>
    </row>
    <row r="44" spans="2:2" x14ac:dyDescent="0.25">
      <c r="B44" s="27" t="s">
        <v>106</v>
      </c>
    </row>
    <row r="45" spans="2:2" x14ac:dyDescent="0.25">
      <c r="B45" s="27" t="s">
        <v>107</v>
      </c>
    </row>
    <row r="46" spans="2:2" x14ac:dyDescent="0.25">
      <c r="B46" s="27" t="s">
        <v>108</v>
      </c>
    </row>
    <row r="47" spans="2:2" x14ac:dyDescent="0.25">
      <c r="B47" s="27" t="s">
        <v>109</v>
      </c>
    </row>
    <row r="48" spans="2:2" x14ac:dyDescent="0.25">
      <c r="B48" s="27" t="s">
        <v>110</v>
      </c>
    </row>
    <row r="49" spans="2:2" x14ac:dyDescent="0.25">
      <c r="B49" s="27" t="s">
        <v>111</v>
      </c>
    </row>
    <row r="50" spans="2:2" x14ac:dyDescent="0.25">
      <c r="B50" s="27" t="s">
        <v>112</v>
      </c>
    </row>
    <row r="51" spans="2:2" x14ac:dyDescent="0.25">
      <c r="B51" s="27" t="s">
        <v>113</v>
      </c>
    </row>
    <row r="52" spans="2:2" x14ac:dyDescent="0.25">
      <c r="B52" s="27" t="s">
        <v>114</v>
      </c>
    </row>
    <row r="53" spans="2:2" x14ac:dyDescent="0.25">
      <c r="B53" s="27" t="s">
        <v>115</v>
      </c>
    </row>
    <row r="54" spans="2:2" x14ac:dyDescent="0.25">
      <c r="B54" s="27" t="s">
        <v>116</v>
      </c>
    </row>
    <row r="55" spans="2:2" x14ac:dyDescent="0.25">
      <c r="B55" s="27" t="s">
        <v>117</v>
      </c>
    </row>
    <row r="56" spans="2:2" x14ac:dyDescent="0.25">
      <c r="B56" s="27" t="s">
        <v>118</v>
      </c>
    </row>
    <row r="57" spans="2:2" x14ac:dyDescent="0.25">
      <c r="B57" s="27" t="s">
        <v>119</v>
      </c>
    </row>
    <row r="58" spans="2:2" x14ac:dyDescent="0.25">
      <c r="B58" s="27" t="s">
        <v>120</v>
      </c>
    </row>
    <row r="59" spans="2:2" x14ac:dyDescent="0.25">
      <c r="B59" s="27" t="s">
        <v>121</v>
      </c>
    </row>
    <row r="60" spans="2:2" x14ac:dyDescent="0.25">
      <c r="B60" s="27" t="s">
        <v>122</v>
      </c>
    </row>
    <row r="61" spans="2:2" x14ac:dyDescent="0.25">
      <c r="B61" s="27" t="s">
        <v>123</v>
      </c>
    </row>
    <row r="62" spans="2:2" x14ac:dyDescent="0.25">
      <c r="B62" s="27" t="s">
        <v>124</v>
      </c>
    </row>
    <row r="63" spans="2:2" x14ac:dyDescent="0.25">
      <c r="B63" s="27" t="s">
        <v>125</v>
      </c>
    </row>
    <row r="64" spans="2:2" x14ac:dyDescent="0.25">
      <c r="B64" s="27" t="s">
        <v>126</v>
      </c>
    </row>
    <row r="65" spans="2:2" x14ac:dyDescent="0.25">
      <c r="B65" s="27" t="s">
        <v>127</v>
      </c>
    </row>
    <row r="66" spans="2:2" x14ac:dyDescent="0.25">
      <c r="B66" s="27" t="s">
        <v>128</v>
      </c>
    </row>
    <row r="67" spans="2:2" x14ac:dyDescent="0.25">
      <c r="B67" s="27" t="s">
        <v>129</v>
      </c>
    </row>
    <row r="68" spans="2:2" x14ac:dyDescent="0.25">
      <c r="B68" s="27" t="s">
        <v>130</v>
      </c>
    </row>
    <row r="69" spans="2:2" x14ac:dyDescent="0.25">
      <c r="B69" s="27" t="s">
        <v>131</v>
      </c>
    </row>
    <row r="70" spans="2:2" x14ac:dyDescent="0.25">
      <c r="B70" s="27" t="s">
        <v>132</v>
      </c>
    </row>
    <row r="71" spans="2:2" x14ac:dyDescent="0.25">
      <c r="B71" s="27" t="s">
        <v>133</v>
      </c>
    </row>
    <row r="72" spans="2:2" x14ac:dyDescent="0.25">
      <c r="B72" s="27" t="s">
        <v>134</v>
      </c>
    </row>
    <row r="73" spans="2:2" x14ac:dyDescent="0.25">
      <c r="B73" s="27" t="s">
        <v>135</v>
      </c>
    </row>
    <row r="74" spans="2:2" x14ac:dyDescent="0.25">
      <c r="B74" s="27" t="s">
        <v>136</v>
      </c>
    </row>
    <row r="75" spans="2:2" x14ac:dyDescent="0.25">
      <c r="B75" s="27" t="s">
        <v>137</v>
      </c>
    </row>
    <row r="76" spans="2:2" x14ac:dyDescent="0.25">
      <c r="B76" s="27" t="s">
        <v>138</v>
      </c>
    </row>
    <row r="77" spans="2:2" x14ac:dyDescent="0.25">
      <c r="B77" s="27" t="s">
        <v>139</v>
      </c>
    </row>
    <row r="78" spans="2:2" x14ac:dyDescent="0.25">
      <c r="B78" s="27" t="s">
        <v>140</v>
      </c>
    </row>
    <row r="79" spans="2:2" x14ac:dyDescent="0.25">
      <c r="B79" s="27" t="s">
        <v>141</v>
      </c>
    </row>
    <row r="80" spans="2:2" x14ac:dyDescent="0.25">
      <c r="B80" s="27" t="s">
        <v>142</v>
      </c>
    </row>
    <row r="81" spans="2:2" x14ac:dyDescent="0.25">
      <c r="B81" s="27" t="s">
        <v>143</v>
      </c>
    </row>
    <row r="82" spans="2:2" x14ac:dyDescent="0.25">
      <c r="B82" s="27" t="s">
        <v>144</v>
      </c>
    </row>
    <row r="83" spans="2:2" x14ac:dyDescent="0.25">
      <c r="B83" s="27" t="s">
        <v>145</v>
      </c>
    </row>
    <row r="84" spans="2:2" x14ac:dyDescent="0.25">
      <c r="B84" s="27" t="s">
        <v>146</v>
      </c>
    </row>
    <row r="85" spans="2:2" x14ac:dyDescent="0.25">
      <c r="B85" s="27" t="s">
        <v>147</v>
      </c>
    </row>
    <row r="86" spans="2:2" x14ac:dyDescent="0.25">
      <c r="B86" s="27" t="s">
        <v>148</v>
      </c>
    </row>
    <row r="87" spans="2:2" x14ac:dyDescent="0.25">
      <c r="B87" s="27" t="s">
        <v>149</v>
      </c>
    </row>
    <row r="88" spans="2:2" x14ac:dyDescent="0.25">
      <c r="B88" s="27" t="s">
        <v>150</v>
      </c>
    </row>
    <row r="89" spans="2:2" x14ac:dyDescent="0.25">
      <c r="B89" s="27" t="s">
        <v>151</v>
      </c>
    </row>
    <row r="90" spans="2:2" x14ac:dyDescent="0.25">
      <c r="B90" s="27" t="s">
        <v>152</v>
      </c>
    </row>
    <row r="91" spans="2:2" x14ac:dyDescent="0.25">
      <c r="B91" s="27" t="s">
        <v>153</v>
      </c>
    </row>
    <row r="92" spans="2:2" x14ac:dyDescent="0.25">
      <c r="B92" s="27" t="s">
        <v>154</v>
      </c>
    </row>
    <row r="93" spans="2:2" x14ac:dyDescent="0.25">
      <c r="B93" s="27" t="s">
        <v>155</v>
      </c>
    </row>
    <row r="94" spans="2:2" x14ac:dyDescent="0.25">
      <c r="B94" s="27" t="s">
        <v>156</v>
      </c>
    </row>
    <row r="95" spans="2:2" x14ac:dyDescent="0.25">
      <c r="B95" s="27" t="s">
        <v>157</v>
      </c>
    </row>
    <row r="96" spans="2:2" x14ac:dyDescent="0.25">
      <c r="B96" s="27" t="s">
        <v>158</v>
      </c>
    </row>
    <row r="97" spans="2:2" x14ac:dyDescent="0.25">
      <c r="B97" s="27" t="s">
        <v>159</v>
      </c>
    </row>
    <row r="98" spans="2:2" x14ac:dyDescent="0.25">
      <c r="B98" s="27" t="s">
        <v>160</v>
      </c>
    </row>
    <row r="99" spans="2:2" x14ac:dyDescent="0.25">
      <c r="B99" s="27" t="s">
        <v>161</v>
      </c>
    </row>
    <row r="100" spans="2:2" x14ac:dyDescent="0.25">
      <c r="B100" s="27" t="s">
        <v>162</v>
      </c>
    </row>
    <row r="101" spans="2:2" x14ac:dyDescent="0.25">
      <c r="B101" s="27" t="s">
        <v>163</v>
      </c>
    </row>
    <row r="102" spans="2:2" x14ac:dyDescent="0.25">
      <c r="B102" s="27" t="s">
        <v>164</v>
      </c>
    </row>
    <row r="103" spans="2:2" x14ac:dyDescent="0.25">
      <c r="B103" s="27" t="s">
        <v>165</v>
      </c>
    </row>
    <row r="104" spans="2:2" x14ac:dyDescent="0.25">
      <c r="B104" s="27" t="s">
        <v>166</v>
      </c>
    </row>
    <row r="105" spans="2:2" x14ac:dyDescent="0.25">
      <c r="B105" s="27" t="s">
        <v>167</v>
      </c>
    </row>
    <row r="106" spans="2:2" x14ac:dyDescent="0.25">
      <c r="B106" s="27" t="s">
        <v>168</v>
      </c>
    </row>
    <row r="107" spans="2:2" x14ac:dyDescent="0.25">
      <c r="B107" s="27" t="s">
        <v>169</v>
      </c>
    </row>
    <row r="108" spans="2:2" x14ac:dyDescent="0.25">
      <c r="B108" s="27" t="s">
        <v>170</v>
      </c>
    </row>
    <row r="109" spans="2:2" x14ac:dyDescent="0.25">
      <c r="B109" s="27" t="s">
        <v>171</v>
      </c>
    </row>
    <row r="110" spans="2:2" x14ac:dyDescent="0.25">
      <c r="B110" s="27" t="s">
        <v>172</v>
      </c>
    </row>
    <row r="111" spans="2:2" x14ac:dyDescent="0.25">
      <c r="B111" s="27" t="s">
        <v>173</v>
      </c>
    </row>
    <row r="112" spans="2:2" x14ac:dyDescent="0.25">
      <c r="B112" s="27" t="s">
        <v>174</v>
      </c>
    </row>
    <row r="113" spans="2:2" x14ac:dyDescent="0.25">
      <c r="B113" s="27" t="s">
        <v>175</v>
      </c>
    </row>
    <row r="114" spans="2:2" x14ac:dyDescent="0.25">
      <c r="B114" s="27" t="s">
        <v>176</v>
      </c>
    </row>
    <row r="115" spans="2:2" x14ac:dyDescent="0.25">
      <c r="B115" s="27" t="s">
        <v>177</v>
      </c>
    </row>
    <row r="116" spans="2:2" x14ac:dyDescent="0.25">
      <c r="B116" s="27" t="s">
        <v>178</v>
      </c>
    </row>
    <row r="117" spans="2:2" x14ac:dyDescent="0.25">
      <c r="B117" s="27" t="s">
        <v>179</v>
      </c>
    </row>
    <row r="118" spans="2:2" x14ac:dyDescent="0.25">
      <c r="B118" s="27" t="s">
        <v>180</v>
      </c>
    </row>
    <row r="119" spans="2:2" x14ac:dyDescent="0.25">
      <c r="B119" s="27" t="s">
        <v>181</v>
      </c>
    </row>
    <row r="120" spans="2:2" x14ac:dyDescent="0.25">
      <c r="B120" s="27" t="s">
        <v>182</v>
      </c>
    </row>
    <row r="121" spans="2:2" x14ac:dyDescent="0.25">
      <c r="B121" s="27" t="s">
        <v>183</v>
      </c>
    </row>
    <row r="122" spans="2:2" x14ac:dyDescent="0.25">
      <c r="B122" s="27" t="s">
        <v>184</v>
      </c>
    </row>
    <row r="123" spans="2:2" x14ac:dyDescent="0.25">
      <c r="B123" s="27" t="s">
        <v>185</v>
      </c>
    </row>
    <row r="124" spans="2:2" x14ac:dyDescent="0.25">
      <c r="B124" s="27" t="s">
        <v>186</v>
      </c>
    </row>
    <row r="125" spans="2:2" x14ac:dyDescent="0.25">
      <c r="B125" s="27" t="s">
        <v>187</v>
      </c>
    </row>
    <row r="126" spans="2:2" x14ac:dyDescent="0.25">
      <c r="B126" s="27" t="s">
        <v>188</v>
      </c>
    </row>
    <row r="127" spans="2:2" x14ac:dyDescent="0.25">
      <c r="B127" s="27" t="s">
        <v>189</v>
      </c>
    </row>
    <row r="128" spans="2:2" x14ac:dyDescent="0.25">
      <c r="B128" s="27" t="s">
        <v>190</v>
      </c>
    </row>
    <row r="129" spans="2:2" x14ac:dyDescent="0.25">
      <c r="B129" s="27" t="s">
        <v>191</v>
      </c>
    </row>
    <row r="130" spans="2:2" x14ac:dyDescent="0.25">
      <c r="B130" s="27" t="s">
        <v>192</v>
      </c>
    </row>
    <row r="131" spans="2:2" x14ac:dyDescent="0.25">
      <c r="B131" s="27" t="s">
        <v>193</v>
      </c>
    </row>
    <row r="132" spans="2:2" x14ac:dyDescent="0.25">
      <c r="B132" s="27" t="s">
        <v>194</v>
      </c>
    </row>
    <row r="133" spans="2:2" x14ac:dyDescent="0.25">
      <c r="B133" s="27" t="s">
        <v>195</v>
      </c>
    </row>
    <row r="134" spans="2:2" x14ac:dyDescent="0.25">
      <c r="B134" s="27" t="s">
        <v>196</v>
      </c>
    </row>
    <row r="135" spans="2:2" x14ac:dyDescent="0.25">
      <c r="B135" s="27" t="s">
        <v>197</v>
      </c>
    </row>
    <row r="136" spans="2:2" x14ac:dyDescent="0.25">
      <c r="B136" s="27" t="s">
        <v>198</v>
      </c>
    </row>
    <row r="137" spans="2:2" x14ac:dyDescent="0.25">
      <c r="B137" s="27" t="s">
        <v>199</v>
      </c>
    </row>
    <row r="138" spans="2:2" x14ac:dyDescent="0.25">
      <c r="B138" s="27" t="s">
        <v>200</v>
      </c>
    </row>
    <row r="139" spans="2:2" x14ac:dyDescent="0.25">
      <c r="B139" s="27" t="s">
        <v>201</v>
      </c>
    </row>
    <row r="140" spans="2:2" x14ac:dyDescent="0.25">
      <c r="B140" s="27" t="s">
        <v>202</v>
      </c>
    </row>
    <row r="141" spans="2:2" x14ac:dyDescent="0.25">
      <c r="B141" s="27" t="s">
        <v>203</v>
      </c>
    </row>
    <row r="142" spans="2:2" x14ac:dyDescent="0.25">
      <c r="B142" s="27" t="s">
        <v>204</v>
      </c>
    </row>
    <row r="143" spans="2:2" x14ac:dyDescent="0.25">
      <c r="B143" s="27" t="s">
        <v>205</v>
      </c>
    </row>
    <row r="144" spans="2:2" x14ac:dyDescent="0.25">
      <c r="B144" s="27" t="s">
        <v>206</v>
      </c>
    </row>
    <row r="145" spans="2:2" x14ac:dyDescent="0.25">
      <c r="B145" s="27" t="s">
        <v>207</v>
      </c>
    </row>
    <row r="146" spans="2:2" x14ac:dyDescent="0.25">
      <c r="B146" s="27" t="s">
        <v>208</v>
      </c>
    </row>
    <row r="147" spans="2:2" x14ac:dyDescent="0.25">
      <c r="B147" s="27" t="s">
        <v>209</v>
      </c>
    </row>
    <row r="148" spans="2:2" x14ac:dyDescent="0.25">
      <c r="B148" s="27" t="s">
        <v>210</v>
      </c>
    </row>
    <row r="149" spans="2:2" x14ac:dyDescent="0.25">
      <c r="B149" s="27" t="s">
        <v>211</v>
      </c>
    </row>
    <row r="150" spans="2:2" x14ac:dyDescent="0.25">
      <c r="B150" s="27" t="s">
        <v>212</v>
      </c>
    </row>
    <row r="151" spans="2:2" x14ac:dyDescent="0.25">
      <c r="B151" s="27" t="s">
        <v>213</v>
      </c>
    </row>
    <row r="152" spans="2:2" x14ac:dyDescent="0.25">
      <c r="B152" s="27" t="s">
        <v>214</v>
      </c>
    </row>
    <row r="153" spans="2:2" x14ac:dyDescent="0.25">
      <c r="B153" s="27" t="s">
        <v>215</v>
      </c>
    </row>
    <row r="154" spans="2:2" x14ac:dyDescent="0.25">
      <c r="B154" s="27" t="s">
        <v>216</v>
      </c>
    </row>
    <row r="155" spans="2:2" x14ac:dyDescent="0.25">
      <c r="B155" s="27" t="s">
        <v>217</v>
      </c>
    </row>
    <row r="156" spans="2:2" x14ac:dyDescent="0.25">
      <c r="B156" s="27" t="s">
        <v>218</v>
      </c>
    </row>
    <row r="157" spans="2:2" x14ac:dyDescent="0.25">
      <c r="B157" s="27" t="s">
        <v>219</v>
      </c>
    </row>
    <row r="158" spans="2:2" x14ac:dyDescent="0.25">
      <c r="B158" s="27" t="s">
        <v>220</v>
      </c>
    </row>
    <row r="159" spans="2:2" x14ac:dyDescent="0.25">
      <c r="B159" s="27" t="s">
        <v>221</v>
      </c>
    </row>
    <row r="160" spans="2:2" x14ac:dyDescent="0.25">
      <c r="B160" s="27" t="s">
        <v>222</v>
      </c>
    </row>
    <row r="161" spans="2:2" x14ac:dyDescent="0.25">
      <c r="B161" s="27" t="s">
        <v>223</v>
      </c>
    </row>
    <row r="162" spans="2:2" x14ac:dyDescent="0.25">
      <c r="B162" s="27" t="s">
        <v>224</v>
      </c>
    </row>
    <row r="163" spans="2:2" x14ac:dyDescent="0.25">
      <c r="B163" s="27" t="s">
        <v>225</v>
      </c>
    </row>
    <row r="164" spans="2:2" x14ac:dyDescent="0.25">
      <c r="B164" s="27" t="s">
        <v>226</v>
      </c>
    </row>
    <row r="165" spans="2:2" x14ac:dyDescent="0.25">
      <c r="B165" s="27" t="s">
        <v>227</v>
      </c>
    </row>
    <row r="166" spans="2:2" x14ac:dyDescent="0.25">
      <c r="B166" s="27" t="s">
        <v>228</v>
      </c>
    </row>
    <row r="167" spans="2:2" x14ac:dyDescent="0.25">
      <c r="B167" s="27" t="s">
        <v>229</v>
      </c>
    </row>
    <row r="168" spans="2:2" x14ac:dyDescent="0.25">
      <c r="B168" s="27" t="s">
        <v>230</v>
      </c>
    </row>
    <row r="169" spans="2:2" x14ac:dyDescent="0.25">
      <c r="B169" s="27" t="s">
        <v>231</v>
      </c>
    </row>
    <row r="170" spans="2:2" x14ac:dyDescent="0.25">
      <c r="B170" s="27" t="s">
        <v>232</v>
      </c>
    </row>
    <row r="171" spans="2:2" x14ac:dyDescent="0.25">
      <c r="B171" s="27" t="s">
        <v>233</v>
      </c>
    </row>
    <row r="172" spans="2:2" x14ac:dyDescent="0.25">
      <c r="B172" s="27" t="s">
        <v>234</v>
      </c>
    </row>
    <row r="173" spans="2:2" x14ac:dyDescent="0.25">
      <c r="B173" s="27" t="s">
        <v>235</v>
      </c>
    </row>
    <row r="174" spans="2:2" x14ac:dyDescent="0.25">
      <c r="B174" s="27" t="s">
        <v>236</v>
      </c>
    </row>
    <row r="175" spans="2:2" x14ac:dyDescent="0.25">
      <c r="B175" s="27" t="s">
        <v>237</v>
      </c>
    </row>
    <row r="176" spans="2:2" x14ac:dyDescent="0.25">
      <c r="B176" s="27" t="s">
        <v>238</v>
      </c>
    </row>
    <row r="177" spans="2:2" x14ac:dyDescent="0.25">
      <c r="B177" s="27" t="s">
        <v>239</v>
      </c>
    </row>
    <row r="178" spans="2:2" x14ac:dyDescent="0.25">
      <c r="B178" s="27" t="s">
        <v>240</v>
      </c>
    </row>
    <row r="179" spans="2:2" x14ac:dyDescent="0.25">
      <c r="B179" s="27" t="s">
        <v>241</v>
      </c>
    </row>
    <row r="180" spans="2:2" x14ac:dyDescent="0.25">
      <c r="B180" s="27" t="s">
        <v>242</v>
      </c>
    </row>
    <row r="181" spans="2:2" x14ac:dyDescent="0.25">
      <c r="B181" s="27" t="s">
        <v>243</v>
      </c>
    </row>
    <row r="182" spans="2:2" x14ac:dyDescent="0.25">
      <c r="B182" s="27" t="s">
        <v>244</v>
      </c>
    </row>
    <row r="183" spans="2:2" x14ac:dyDescent="0.25">
      <c r="B183" s="27" t="s">
        <v>245</v>
      </c>
    </row>
    <row r="184" spans="2:2" x14ac:dyDescent="0.25">
      <c r="B184" s="27" t="s">
        <v>246</v>
      </c>
    </row>
    <row r="185" spans="2:2" x14ac:dyDescent="0.25">
      <c r="B185" s="27" t="s">
        <v>247</v>
      </c>
    </row>
    <row r="186" spans="2:2" x14ac:dyDescent="0.25">
      <c r="B186" s="27" t="s">
        <v>248</v>
      </c>
    </row>
    <row r="187" spans="2:2" x14ac:dyDescent="0.25">
      <c r="B187" s="27" t="s">
        <v>249</v>
      </c>
    </row>
    <row r="188" spans="2:2" x14ac:dyDescent="0.25">
      <c r="B188" s="27" t="s">
        <v>250</v>
      </c>
    </row>
    <row r="189" spans="2:2" x14ac:dyDescent="0.25">
      <c r="B189" s="27" t="s">
        <v>251</v>
      </c>
    </row>
    <row r="190" spans="2:2" x14ac:dyDescent="0.25">
      <c r="B190" s="27" t="s">
        <v>252</v>
      </c>
    </row>
    <row r="191" spans="2:2" x14ac:dyDescent="0.25">
      <c r="B191" s="27" t="s">
        <v>253</v>
      </c>
    </row>
    <row r="192" spans="2:2" x14ac:dyDescent="0.25">
      <c r="B192" s="27" t="s">
        <v>254</v>
      </c>
    </row>
    <row r="193" spans="2:2" x14ac:dyDescent="0.25">
      <c r="B193" s="27" t="s">
        <v>255</v>
      </c>
    </row>
    <row r="194" spans="2:2" x14ac:dyDescent="0.25">
      <c r="B194" s="27" t="s">
        <v>256</v>
      </c>
    </row>
    <row r="195" spans="2:2" x14ac:dyDescent="0.25">
      <c r="B195" s="27" t="s">
        <v>257</v>
      </c>
    </row>
    <row r="196" spans="2:2" x14ac:dyDescent="0.25">
      <c r="B196" s="27" t="s">
        <v>258</v>
      </c>
    </row>
    <row r="197" spans="2:2" x14ac:dyDescent="0.25">
      <c r="B197" s="27" t="s">
        <v>259</v>
      </c>
    </row>
    <row r="198" spans="2:2" x14ac:dyDescent="0.25">
      <c r="B198" s="27" t="s">
        <v>260</v>
      </c>
    </row>
    <row r="199" spans="2:2" x14ac:dyDescent="0.25">
      <c r="B199" s="27" t="s">
        <v>261</v>
      </c>
    </row>
    <row r="200" spans="2:2" x14ac:dyDescent="0.25">
      <c r="B200" s="27" t="s">
        <v>262</v>
      </c>
    </row>
    <row r="201" spans="2:2" x14ac:dyDescent="0.25">
      <c r="B201" s="27" t="s">
        <v>263</v>
      </c>
    </row>
    <row r="202" spans="2:2" x14ac:dyDescent="0.25">
      <c r="B202" s="27" t="s">
        <v>264</v>
      </c>
    </row>
    <row r="203" spans="2:2" x14ac:dyDescent="0.25">
      <c r="B203" s="27" t="s">
        <v>265</v>
      </c>
    </row>
    <row r="204" spans="2:2" x14ac:dyDescent="0.25">
      <c r="B204" s="27" t="s">
        <v>266</v>
      </c>
    </row>
    <row r="205" spans="2:2" x14ac:dyDescent="0.25">
      <c r="B205" s="27" t="s">
        <v>267</v>
      </c>
    </row>
    <row r="206" spans="2:2" x14ac:dyDescent="0.25">
      <c r="B206" s="27" t="s">
        <v>268</v>
      </c>
    </row>
    <row r="207" spans="2:2" x14ac:dyDescent="0.25">
      <c r="B207" s="27" t="s">
        <v>269</v>
      </c>
    </row>
    <row r="208" spans="2:2" x14ac:dyDescent="0.25">
      <c r="B208" s="27" t="s">
        <v>270</v>
      </c>
    </row>
    <row r="209" spans="2:2" x14ac:dyDescent="0.25">
      <c r="B209" s="27" t="s">
        <v>271</v>
      </c>
    </row>
    <row r="210" spans="2:2" x14ac:dyDescent="0.25">
      <c r="B210" s="27" t="s">
        <v>272</v>
      </c>
    </row>
    <row r="211" spans="2:2" x14ac:dyDescent="0.25">
      <c r="B211" s="27" t="s">
        <v>273</v>
      </c>
    </row>
    <row r="212" spans="2:2" x14ac:dyDescent="0.25">
      <c r="B212" s="27" t="s">
        <v>274</v>
      </c>
    </row>
    <row r="213" spans="2:2" x14ac:dyDescent="0.25">
      <c r="B213" s="27" t="s">
        <v>275</v>
      </c>
    </row>
    <row r="214" spans="2:2" x14ac:dyDescent="0.25">
      <c r="B214" s="27" t="s">
        <v>276</v>
      </c>
    </row>
    <row r="215" spans="2:2" x14ac:dyDescent="0.25">
      <c r="B215" s="27" t="s">
        <v>277</v>
      </c>
    </row>
    <row r="216" spans="2:2" x14ac:dyDescent="0.25">
      <c r="B216" s="27" t="s">
        <v>278</v>
      </c>
    </row>
    <row r="217" spans="2:2" x14ac:dyDescent="0.25">
      <c r="B217" s="27" t="s">
        <v>279</v>
      </c>
    </row>
    <row r="218" spans="2:2" x14ac:dyDescent="0.25">
      <c r="B218" s="27" t="s">
        <v>280</v>
      </c>
    </row>
    <row r="219" spans="2:2" x14ac:dyDescent="0.25">
      <c r="B219" s="27" t="s">
        <v>281</v>
      </c>
    </row>
    <row r="220" spans="2:2" x14ac:dyDescent="0.25">
      <c r="B220" s="27" t="s">
        <v>282</v>
      </c>
    </row>
    <row r="221" spans="2:2" x14ac:dyDescent="0.25">
      <c r="B221" s="27" t="s">
        <v>283</v>
      </c>
    </row>
    <row r="222" spans="2:2" x14ac:dyDescent="0.25">
      <c r="B222" s="27" t="s">
        <v>284</v>
      </c>
    </row>
    <row r="223" spans="2:2" x14ac:dyDescent="0.25">
      <c r="B223" s="27" t="s">
        <v>285</v>
      </c>
    </row>
    <row r="224" spans="2:2" x14ac:dyDescent="0.25">
      <c r="B224" s="27" t="s">
        <v>286</v>
      </c>
    </row>
    <row r="225" spans="2:2" x14ac:dyDescent="0.25">
      <c r="B225" s="27" t="s">
        <v>287</v>
      </c>
    </row>
    <row r="226" spans="2:2" x14ac:dyDescent="0.25">
      <c r="B226" s="27" t="s">
        <v>288</v>
      </c>
    </row>
    <row r="227" spans="2:2" x14ac:dyDescent="0.25">
      <c r="B227" s="27" t="s">
        <v>289</v>
      </c>
    </row>
    <row r="228" spans="2:2" x14ac:dyDescent="0.25">
      <c r="B228" s="27" t="s">
        <v>290</v>
      </c>
    </row>
    <row r="229" spans="2:2" x14ac:dyDescent="0.25">
      <c r="B229" s="27" t="s">
        <v>291</v>
      </c>
    </row>
    <row r="230" spans="2:2" x14ac:dyDescent="0.25">
      <c r="B230" s="27" t="s">
        <v>292</v>
      </c>
    </row>
    <row r="231" spans="2:2" x14ac:dyDescent="0.25">
      <c r="B231" s="27" t="s">
        <v>293</v>
      </c>
    </row>
    <row r="232" spans="2:2" x14ac:dyDescent="0.25">
      <c r="B232" s="27" t="s">
        <v>294</v>
      </c>
    </row>
    <row r="233" spans="2:2" x14ac:dyDescent="0.25">
      <c r="B233" s="27" t="s">
        <v>295</v>
      </c>
    </row>
    <row r="234" spans="2:2" x14ac:dyDescent="0.25">
      <c r="B234" s="27" t="s">
        <v>296</v>
      </c>
    </row>
    <row r="235" spans="2:2" x14ac:dyDescent="0.25">
      <c r="B235" s="27" t="s">
        <v>297</v>
      </c>
    </row>
    <row r="236" spans="2:2" x14ac:dyDescent="0.25">
      <c r="B236" s="27" t="s">
        <v>298</v>
      </c>
    </row>
    <row r="237" spans="2:2" x14ac:dyDescent="0.25">
      <c r="B237" s="27" t="s">
        <v>299</v>
      </c>
    </row>
    <row r="238" spans="2:2" x14ac:dyDescent="0.25">
      <c r="B238" s="27" t="s">
        <v>300</v>
      </c>
    </row>
    <row r="239" spans="2:2" x14ac:dyDescent="0.25">
      <c r="B239" s="27" t="s">
        <v>301</v>
      </c>
    </row>
    <row r="240" spans="2:2" x14ac:dyDescent="0.25">
      <c r="B240" s="27" t="s">
        <v>302</v>
      </c>
    </row>
    <row r="241" spans="2:2" x14ac:dyDescent="0.25">
      <c r="B241" s="27" t="s">
        <v>303</v>
      </c>
    </row>
    <row r="242" spans="2:2" x14ac:dyDescent="0.25">
      <c r="B242" s="27" t="s">
        <v>304</v>
      </c>
    </row>
    <row r="243" spans="2:2" x14ac:dyDescent="0.25">
      <c r="B243" s="27" t="s">
        <v>305</v>
      </c>
    </row>
    <row r="244" spans="2:2" x14ac:dyDescent="0.25">
      <c r="B244" s="27" t="s">
        <v>306</v>
      </c>
    </row>
    <row r="245" spans="2:2" x14ac:dyDescent="0.25">
      <c r="B245" s="27" t="s">
        <v>307</v>
      </c>
    </row>
    <row r="246" spans="2:2" x14ac:dyDescent="0.25">
      <c r="B246" s="27" t="s">
        <v>308</v>
      </c>
    </row>
    <row r="247" spans="2:2" x14ac:dyDescent="0.25">
      <c r="B247" s="27" t="s">
        <v>309</v>
      </c>
    </row>
    <row r="248" spans="2:2" x14ac:dyDescent="0.25">
      <c r="B248" s="27" t="s">
        <v>310</v>
      </c>
    </row>
    <row r="249" spans="2:2" x14ac:dyDescent="0.25">
      <c r="B249" s="27" t="s">
        <v>311</v>
      </c>
    </row>
    <row r="250" spans="2:2" x14ac:dyDescent="0.25">
      <c r="B250" s="27" t="s">
        <v>312</v>
      </c>
    </row>
    <row r="251" spans="2:2" x14ac:dyDescent="0.25">
      <c r="B251" s="27" t="s">
        <v>313</v>
      </c>
    </row>
    <row r="252" spans="2:2" x14ac:dyDescent="0.25">
      <c r="B252" s="27" t="s">
        <v>314</v>
      </c>
    </row>
    <row r="253" spans="2:2" x14ac:dyDescent="0.25">
      <c r="B253" s="27" t="s">
        <v>315</v>
      </c>
    </row>
    <row r="254" spans="2:2" x14ac:dyDescent="0.25">
      <c r="B254" s="27" t="s">
        <v>316</v>
      </c>
    </row>
    <row r="255" spans="2:2" x14ac:dyDescent="0.25">
      <c r="B255" s="27" t="s">
        <v>317</v>
      </c>
    </row>
    <row r="256" spans="2:2" x14ac:dyDescent="0.25">
      <c r="B256" s="27" t="s">
        <v>318</v>
      </c>
    </row>
    <row r="257" spans="2:2" x14ac:dyDescent="0.25">
      <c r="B257" s="27" t="s">
        <v>319</v>
      </c>
    </row>
    <row r="258" spans="2:2" x14ac:dyDescent="0.25">
      <c r="B258" s="27" t="s">
        <v>320</v>
      </c>
    </row>
    <row r="259" spans="2:2" x14ac:dyDescent="0.25">
      <c r="B259" s="27" t="s">
        <v>321</v>
      </c>
    </row>
    <row r="260" spans="2:2" x14ac:dyDescent="0.25">
      <c r="B260" s="27" t="s">
        <v>322</v>
      </c>
    </row>
    <row r="261" spans="2:2" x14ac:dyDescent="0.25">
      <c r="B261" s="27" t="s">
        <v>323</v>
      </c>
    </row>
    <row r="262" spans="2:2" x14ac:dyDescent="0.25">
      <c r="B262" s="27" t="s">
        <v>324</v>
      </c>
    </row>
    <row r="263" spans="2:2" x14ac:dyDescent="0.25">
      <c r="B263" s="27" t="s">
        <v>325</v>
      </c>
    </row>
    <row r="264" spans="2:2" x14ac:dyDescent="0.25">
      <c r="B264" s="27" t="s">
        <v>326</v>
      </c>
    </row>
    <row r="265" spans="2:2" x14ac:dyDescent="0.25">
      <c r="B265" s="27" t="s">
        <v>327</v>
      </c>
    </row>
    <row r="266" spans="2:2" x14ac:dyDescent="0.25">
      <c r="B266" s="27" t="s">
        <v>328</v>
      </c>
    </row>
    <row r="267" spans="2:2" x14ac:dyDescent="0.25">
      <c r="B267" s="27" t="s">
        <v>329</v>
      </c>
    </row>
    <row r="268" spans="2:2" x14ac:dyDescent="0.25">
      <c r="B268" s="27" t="s">
        <v>330</v>
      </c>
    </row>
    <row r="269" spans="2:2" x14ac:dyDescent="0.25">
      <c r="B269" s="27" t="s">
        <v>331</v>
      </c>
    </row>
    <row r="270" spans="2:2" x14ac:dyDescent="0.25">
      <c r="B270" s="27" t="s">
        <v>332</v>
      </c>
    </row>
    <row r="271" spans="2:2" x14ac:dyDescent="0.25">
      <c r="B271" s="27" t="s">
        <v>333</v>
      </c>
    </row>
    <row r="272" spans="2:2" x14ac:dyDescent="0.25">
      <c r="B272" s="27" t="s">
        <v>334</v>
      </c>
    </row>
    <row r="273" spans="2:2" x14ac:dyDescent="0.25">
      <c r="B273" s="27" t="s">
        <v>335</v>
      </c>
    </row>
    <row r="274" spans="2:2" x14ac:dyDescent="0.25">
      <c r="B274" s="27" t="s">
        <v>336</v>
      </c>
    </row>
    <row r="275" spans="2:2" x14ac:dyDescent="0.25">
      <c r="B275" s="27" t="s">
        <v>337</v>
      </c>
    </row>
    <row r="276" spans="2:2" x14ac:dyDescent="0.25">
      <c r="B276" s="27" t="s">
        <v>338</v>
      </c>
    </row>
    <row r="277" spans="2:2" x14ac:dyDescent="0.25">
      <c r="B277" s="27" t="s">
        <v>339</v>
      </c>
    </row>
    <row r="278" spans="2:2" x14ac:dyDescent="0.25">
      <c r="B278" s="27" t="s">
        <v>340</v>
      </c>
    </row>
    <row r="279" spans="2:2" x14ac:dyDescent="0.25">
      <c r="B279" s="27" t="s">
        <v>341</v>
      </c>
    </row>
    <row r="280" spans="2:2" x14ac:dyDescent="0.25">
      <c r="B280" s="27" t="s">
        <v>342</v>
      </c>
    </row>
    <row r="281" spans="2:2" x14ac:dyDescent="0.25">
      <c r="B281" s="27" t="s">
        <v>343</v>
      </c>
    </row>
    <row r="282" spans="2:2" x14ac:dyDescent="0.25">
      <c r="B282" s="1" t="s">
        <v>344</v>
      </c>
    </row>
    <row r="283" spans="2:2" x14ac:dyDescent="0.25">
      <c r="B283" s="27" t="s">
        <v>345</v>
      </c>
    </row>
    <row r="284" spans="2:2" x14ac:dyDescent="0.25">
      <c r="B284" s="27" t="s">
        <v>346</v>
      </c>
    </row>
    <row r="285" spans="2:2" x14ac:dyDescent="0.25">
      <c r="B285" s="27" t="s">
        <v>347</v>
      </c>
    </row>
    <row r="286" spans="2:2" x14ac:dyDescent="0.25">
      <c r="B286" s="27" t="s">
        <v>348</v>
      </c>
    </row>
    <row r="287" spans="2:2" x14ac:dyDescent="0.25">
      <c r="B287" s="27" t="s">
        <v>349</v>
      </c>
    </row>
    <row r="288" spans="2:2" x14ac:dyDescent="0.25">
      <c r="B288" s="27" t="s">
        <v>350</v>
      </c>
    </row>
    <row r="289" spans="2:2" x14ac:dyDescent="0.25">
      <c r="B289" s="27" t="s">
        <v>351</v>
      </c>
    </row>
    <row r="290" spans="2:2" x14ac:dyDescent="0.25">
      <c r="B290" s="27" t="s">
        <v>352</v>
      </c>
    </row>
    <row r="291" spans="2:2" x14ac:dyDescent="0.25">
      <c r="B291" s="27" t="s">
        <v>353</v>
      </c>
    </row>
    <row r="292" spans="2:2" x14ac:dyDescent="0.25">
      <c r="B292" s="27" t="s">
        <v>354</v>
      </c>
    </row>
    <row r="293" spans="2:2" x14ac:dyDescent="0.25">
      <c r="B293" s="27" t="s">
        <v>355</v>
      </c>
    </row>
    <row r="294" spans="2:2" x14ac:dyDescent="0.25">
      <c r="B294" s="27" t="s">
        <v>356</v>
      </c>
    </row>
    <row r="295" spans="2:2" x14ac:dyDescent="0.25">
      <c r="B295" s="27" t="s">
        <v>357</v>
      </c>
    </row>
    <row r="296" spans="2:2" x14ac:dyDescent="0.25">
      <c r="B296" s="27" t="s">
        <v>358</v>
      </c>
    </row>
    <row r="297" spans="2:2" x14ac:dyDescent="0.25">
      <c r="B297" s="27" t="s">
        <v>359</v>
      </c>
    </row>
    <row r="298" spans="2:2" x14ac:dyDescent="0.25">
      <c r="B298" s="27" t="s">
        <v>360</v>
      </c>
    </row>
    <row r="299" spans="2:2" x14ac:dyDescent="0.25">
      <c r="B299" s="27" t="s">
        <v>361</v>
      </c>
    </row>
    <row r="300" spans="2:2" x14ac:dyDescent="0.25">
      <c r="B300" s="27" t="s">
        <v>362</v>
      </c>
    </row>
    <row r="301" spans="2:2" x14ac:dyDescent="0.25">
      <c r="B301" s="27" t="s">
        <v>363</v>
      </c>
    </row>
    <row r="302" spans="2:2" x14ac:dyDescent="0.25">
      <c r="B302" s="27" t="s">
        <v>364</v>
      </c>
    </row>
    <row r="303" spans="2:2" x14ac:dyDescent="0.25">
      <c r="B303" s="27" t="s">
        <v>365</v>
      </c>
    </row>
    <row r="304" spans="2:2" x14ac:dyDescent="0.25">
      <c r="B304" s="27" t="s">
        <v>366</v>
      </c>
    </row>
    <row r="305" spans="2:2" x14ac:dyDescent="0.25">
      <c r="B305" s="27" t="s">
        <v>367</v>
      </c>
    </row>
    <row r="306" spans="2:2" x14ac:dyDescent="0.25">
      <c r="B306" s="27" t="s">
        <v>368</v>
      </c>
    </row>
    <row r="307" spans="2:2" x14ac:dyDescent="0.25">
      <c r="B307" s="27" t="s">
        <v>369</v>
      </c>
    </row>
    <row r="308" spans="2:2" x14ac:dyDescent="0.25">
      <c r="B308" s="27" t="s">
        <v>370</v>
      </c>
    </row>
    <row r="309" spans="2:2" x14ac:dyDescent="0.25">
      <c r="B309" s="27" t="s">
        <v>371</v>
      </c>
    </row>
    <row r="310" spans="2:2" x14ac:dyDescent="0.25">
      <c r="B310" s="27" t="s">
        <v>372</v>
      </c>
    </row>
    <row r="311" spans="2:2" x14ac:dyDescent="0.25">
      <c r="B311" s="27" t="s">
        <v>373</v>
      </c>
    </row>
    <row r="312" spans="2:2" x14ac:dyDescent="0.25">
      <c r="B312" s="27" t="s">
        <v>374</v>
      </c>
    </row>
    <row r="313" spans="2:2" x14ac:dyDescent="0.25">
      <c r="B313" s="27" t="s">
        <v>375</v>
      </c>
    </row>
    <row r="314" spans="2:2" x14ac:dyDescent="0.25">
      <c r="B314" s="27" t="s">
        <v>376</v>
      </c>
    </row>
    <row r="315" spans="2:2" x14ac:dyDescent="0.25">
      <c r="B315" s="27" t="s">
        <v>377</v>
      </c>
    </row>
    <row r="316" spans="2:2" x14ac:dyDescent="0.25">
      <c r="B316" s="27" t="s">
        <v>378</v>
      </c>
    </row>
    <row r="317" spans="2:2" x14ac:dyDescent="0.25">
      <c r="B317" s="27" t="s">
        <v>379</v>
      </c>
    </row>
    <row r="318" spans="2:2" x14ac:dyDescent="0.25">
      <c r="B318" s="27" t="s">
        <v>380</v>
      </c>
    </row>
    <row r="319" spans="2:2" x14ac:dyDescent="0.25">
      <c r="B319" s="27" t="s">
        <v>381</v>
      </c>
    </row>
    <row r="320" spans="2:2" x14ac:dyDescent="0.25">
      <c r="B320" s="27" t="s">
        <v>382</v>
      </c>
    </row>
    <row r="321" spans="2:2" x14ac:dyDescent="0.25">
      <c r="B321" s="27" t="s">
        <v>383</v>
      </c>
    </row>
    <row r="322" spans="2:2" x14ac:dyDescent="0.25">
      <c r="B322" s="27" t="s">
        <v>384</v>
      </c>
    </row>
    <row r="323" spans="2:2" x14ac:dyDescent="0.25">
      <c r="B323" s="27" t="s">
        <v>385</v>
      </c>
    </row>
    <row r="324" spans="2:2" x14ac:dyDescent="0.25">
      <c r="B324" s="27" t="s">
        <v>386</v>
      </c>
    </row>
    <row r="325" spans="2:2" x14ac:dyDescent="0.25">
      <c r="B325" s="27" t="s">
        <v>387</v>
      </c>
    </row>
    <row r="326" spans="2:2" x14ac:dyDescent="0.25">
      <c r="B326" s="27" t="s">
        <v>388</v>
      </c>
    </row>
    <row r="327" spans="2:2" x14ac:dyDescent="0.25">
      <c r="B327" s="27" t="s">
        <v>389</v>
      </c>
    </row>
    <row r="328" spans="2:2" x14ac:dyDescent="0.25">
      <c r="B328" s="27" t="s">
        <v>390</v>
      </c>
    </row>
    <row r="329" spans="2:2" x14ac:dyDescent="0.25">
      <c r="B329" s="27" t="s">
        <v>391</v>
      </c>
    </row>
    <row r="330" spans="2:2" x14ac:dyDescent="0.25">
      <c r="B330" s="27" t="s">
        <v>392</v>
      </c>
    </row>
    <row r="331" spans="2:2" x14ac:dyDescent="0.25">
      <c r="B331" s="27" t="s">
        <v>393</v>
      </c>
    </row>
    <row r="332" spans="2:2" x14ac:dyDescent="0.25">
      <c r="B332" s="27" t="s">
        <v>394</v>
      </c>
    </row>
    <row r="333" spans="2:2" x14ac:dyDescent="0.25">
      <c r="B333" s="27" t="s">
        <v>395</v>
      </c>
    </row>
    <row r="334" spans="2:2" x14ac:dyDescent="0.25">
      <c r="B334" s="27" t="s">
        <v>396</v>
      </c>
    </row>
    <row r="335" spans="2:2" x14ac:dyDescent="0.25">
      <c r="B335" s="27" t="s">
        <v>397</v>
      </c>
    </row>
    <row r="336" spans="2:2" x14ac:dyDescent="0.25">
      <c r="B336" s="27" t="s">
        <v>398</v>
      </c>
    </row>
    <row r="337" spans="2:2" x14ac:dyDescent="0.25">
      <c r="B337" s="27" t="s">
        <v>399</v>
      </c>
    </row>
    <row r="338" spans="2:2" x14ac:dyDescent="0.25">
      <c r="B338" s="27" t="s">
        <v>400</v>
      </c>
    </row>
    <row r="339" spans="2:2" x14ac:dyDescent="0.25">
      <c r="B339" s="27" t="s">
        <v>401</v>
      </c>
    </row>
    <row r="340" spans="2:2" x14ac:dyDescent="0.25">
      <c r="B340" s="27" t="s">
        <v>402</v>
      </c>
    </row>
    <row r="341" spans="2:2" x14ac:dyDescent="0.25">
      <c r="B341" s="27" t="s">
        <v>403</v>
      </c>
    </row>
    <row r="342" spans="2:2" x14ac:dyDescent="0.25">
      <c r="B342" s="27" t="s">
        <v>404</v>
      </c>
    </row>
    <row r="343" spans="2:2" x14ac:dyDescent="0.25">
      <c r="B343" s="27" t="s">
        <v>405</v>
      </c>
    </row>
    <row r="344" spans="2:2" x14ac:dyDescent="0.25">
      <c r="B344" s="27" t="s">
        <v>406</v>
      </c>
    </row>
    <row r="345" spans="2:2" x14ac:dyDescent="0.25">
      <c r="B345" s="27" t="s">
        <v>407</v>
      </c>
    </row>
    <row r="346" spans="2:2" x14ac:dyDescent="0.25">
      <c r="B346" s="27" t="s">
        <v>408</v>
      </c>
    </row>
    <row r="347" spans="2:2" x14ac:dyDescent="0.25">
      <c r="B347" s="27" t="s">
        <v>409</v>
      </c>
    </row>
    <row r="348" spans="2:2" x14ac:dyDescent="0.25">
      <c r="B348" s="27" t="s">
        <v>410</v>
      </c>
    </row>
    <row r="349" spans="2:2" x14ac:dyDescent="0.25">
      <c r="B349" s="27" t="s">
        <v>411</v>
      </c>
    </row>
    <row r="350" spans="2:2" x14ac:dyDescent="0.25">
      <c r="B350" s="27" t="s">
        <v>412</v>
      </c>
    </row>
    <row r="351" spans="2:2" x14ac:dyDescent="0.25">
      <c r="B351" s="27" t="s">
        <v>413</v>
      </c>
    </row>
    <row r="352" spans="2:2" x14ac:dyDescent="0.25">
      <c r="B352" s="27" t="s">
        <v>414</v>
      </c>
    </row>
    <row r="353" spans="2:2" x14ac:dyDescent="0.25">
      <c r="B353" s="27" t="s">
        <v>415</v>
      </c>
    </row>
    <row r="354" spans="2:2" x14ac:dyDescent="0.25">
      <c r="B354" s="27" t="s">
        <v>416</v>
      </c>
    </row>
    <row r="355" spans="2:2" x14ac:dyDescent="0.25">
      <c r="B355" s="27" t="s">
        <v>417</v>
      </c>
    </row>
    <row r="356" spans="2:2" x14ac:dyDescent="0.25">
      <c r="B356" s="27" t="s">
        <v>418</v>
      </c>
    </row>
    <row r="357" spans="2:2" x14ac:dyDescent="0.25">
      <c r="B357" s="27" t="s">
        <v>419</v>
      </c>
    </row>
    <row r="358" spans="2:2" x14ac:dyDescent="0.25">
      <c r="B358" s="27" t="s">
        <v>420</v>
      </c>
    </row>
    <row r="359" spans="2:2" x14ac:dyDescent="0.25">
      <c r="B359" s="27" t="s">
        <v>421</v>
      </c>
    </row>
    <row r="360" spans="2:2" x14ac:dyDescent="0.25">
      <c r="B360" s="27" t="s">
        <v>422</v>
      </c>
    </row>
    <row r="361" spans="2:2" x14ac:dyDescent="0.25">
      <c r="B361" s="27" t="s">
        <v>423</v>
      </c>
    </row>
    <row r="362" spans="2:2" x14ac:dyDescent="0.25">
      <c r="B362" s="27" t="s">
        <v>424</v>
      </c>
    </row>
    <row r="363" spans="2:2" x14ac:dyDescent="0.25">
      <c r="B363" s="27" t="s">
        <v>425</v>
      </c>
    </row>
    <row r="364" spans="2:2" x14ac:dyDescent="0.25">
      <c r="B364" s="27" t="s">
        <v>426</v>
      </c>
    </row>
    <row r="365" spans="2:2" x14ac:dyDescent="0.25">
      <c r="B365" s="27" t="s">
        <v>427</v>
      </c>
    </row>
    <row r="366" spans="2:2" x14ac:dyDescent="0.25">
      <c r="B366" s="27" t="s">
        <v>428</v>
      </c>
    </row>
    <row r="367" spans="2:2" x14ac:dyDescent="0.25">
      <c r="B367" s="27" t="s">
        <v>429</v>
      </c>
    </row>
    <row r="368" spans="2:2" x14ac:dyDescent="0.25">
      <c r="B368" s="27" t="s">
        <v>430</v>
      </c>
    </row>
    <row r="369" spans="2:2" x14ac:dyDescent="0.25">
      <c r="B369" s="27" t="s">
        <v>431</v>
      </c>
    </row>
    <row r="370" spans="2:2" x14ac:dyDescent="0.25">
      <c r="B370" s="27" t="s">
        <v>432</v>
      </c>
    </row>
    <row r="371" spans="2:2" x14ac:dyDescent="0.25">
      <c r="B371" s="27" t="s">
        <v>433</v>
      </c>
    </row>
    <row r="372" spans="2:2" x14ac:dyDescent="0.25">
      <c r="B372" s="27" t="s">
        <v>434</v>
      </c>
    </row>
    <row r="373" spans="2:2" x14ac:dyDescent="0.25">
      <c r="B373" s="27" t="s">
        <v>435</v>
      </c>
    </row>
    <row r="374" spans="2:2" x14ac:dyDescent="0.25">
      <c r="B374" s="27" t="s">
        <v>436</v>
      </c>
    </row>
    <row r="375" spans="2:2" x14ac:dyDescent="0.25">
      <c r="B375" s="27" t="s">
        <v>437</v>
      </c>
    </row>
    <row r="376" spans="2:2" x14ac:dyDescent="0.25">
      <c r="B376" s="27" t="s">
        <v>438</v>
      </c>
    </row>
    <row r="377" spans="2:2" x14ac:dyDescent="0.25">
      <c r="B377" s="27" t="s">
        <v>439</v>
      </c>
    </row>
    <row r="378" spans="2:2" x14ac:dyDescent="0.25">
      <c r="B378" s="27" t="s">
        <v>440</v>
      </c>
    </row>
    <row r="379" spans="2:2" x14ac:dyDescent="0.25">
      <c r="B379" s="27" t="s">
        <v>441</v>
      </c>
    </row>
    <row r="380" spans="2:2" x14ac:dyDescent="0.25">
      <c r="B380" s="27" t="s">
        <v>442</v>
      </c>
    </row>
    <row r="381" spans="2:2" x14ac:dyDescent="0.25">
      <c r="B381" s="27" t="s">
        <v>443</v>
      </c>
    </row>
    <row r="382" spans="2:2" x14ac:dyDescent="0.25">
      <c r="B382" s="27" t="s">
        <v>444</v>
      </c>
    </row>
    <row r="383" spans="2:2" x14ac:dyDescent="0.25">
      <c r="B383" s="27" t="s">
        <v>445</v>
      </c>
    </row>
    <row r="384" spans="2:2" x14ac:dyDescent="0.25">
      <c r="B384" s="27" t="s">
        <v>446</v>
      </c>
    </row>
    <row r="385" spans="2:2" x14ac:dyDescent="0.25">
      <c r="B385" s="27" t="s">
        <v>447</v>
      </c>
    </row>
    <row r="386" spans="2:2" x14ac:dyDescent="0.25">
      <c r="B386" s="27" t="s">
        <v>448</v>
      </c>
    </row>
    <row r="387" spans="2:2" x14ac:dyDescent="0.25">
      <c r="B387" s="27" t="s">
        <v>449</v>
      </c>
    </row>
  </sheetData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Istruzioni per la compilazione</vt:lpstr>
      <vt:lpstr>SCHEDA DI SINTESI</vt:lpstr>
      <vt:lpstr>Foglio2</vt:lpstr>
      <vt:lpstr>'SCHEDA DI SINTESI'!Print_Area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Lo Gatto</dc:creator>
  <cp:lastModifiedBy>Roberta Pala</cp:lastModifiedBy>
  <cp:lastPrinted>2021-11-15T14:51:51Z</cp:lastPrinted>
  <dcterms:created xsi:type="dcterms:W3CDTF">2021-11-09T13:44:46Z</dcterms:created>
  <dcterms:modified xsi:type="dcterms:W3CDTF">2021-11-16T09:30:09Z</dcterms:modified>
</cp:coreProperties>
</file>