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tes.ey.com/sites/RegioneLazioInclusione-Attivitdiprogetto/Shared Documents/Attività di progetto/05_Predisposizione Bandi e Avvisi/01_Avviso Comunità Solidali/04_Manuale Operativo/03_Revisione Manuale di rendicontazione 2024/"/>
    </mc:Choice>
  </mc:AlternateContent>
  <xr:revisionPtr revIDLastSave="36" documentId="8_{4C71D4B1-A574-4C91-9BC7-25E6D68D7819}" xr6:coauthVersionLast="47" xr6:coauthVersionMax="47" xr10:uidLastSave="{9C823098-EA3B-4A82-877D-BDCA9F30A87D}"/>
  <bookViews>
    <workbookView xWindow="-108" yWindow="-108" windowWidth="23256" windowHeight="12576" xr2:uid="{44568721-5239-4089-AE83-198FD1BB2394}"/>
  </bookViews>
  <sheets>
    <sheet name="Panoramica Spese" sheetId="3" r:id="rId1"/>
    <sheet name="Rendicontazione" sheetId="2" r:id="rId2"/>
    <sheet name="Foglio1" sheetId="1" state="hidden" r:id="rId3"/>
  </sheets>
  <definedNames>
    <definedName name="Acquisto_di_beni_e_servizi_strumentali_ed_accessori">Foglio1!$D$2:$D$3</definedName>
    <definedName name="Affidamento_attività_a_soggetti_terzi_delegati">Foglio1!$G$2</definedName>
    <definedName name="Altre_voci">Foglio1!$I$2</definedName>
    <definedName name="Descrizione_voce_di_spesa">Foglio1!$A$2:$A$9</definedName>
    <definedName name="Funzionamento_e_gestione_del_progetto">Foglio1!$F$2:$F$3</definedName>
    <definedName name="Pianificazione_operativa">Foglio1!$B$2:$B$3</definedName>
    <definedName name="_xlnm.Print_Area" localSheetId="1">Rendicontazione!$A$1:$R$55</definedName>
    <definedName name="Promozione__informazione_e_sensibilizzazione">Foglio1!$E$2:$E$3</definedName>
    <definedName name="Promozione_informazione_e_sensibilizzazione">Foglio1!$E$2:$E$3</definedName>
    <definedName name="Segreteria__coordinamento__monitoraggio_e_rendicontazione_del_progetto">Foglio1!$C$2:$C$9</definedName>
    <definedName name="Segreteria_coordinamento_monitoraggio_rendicontazione_del_progetto">Foglio1!$C$2:$C$9</definedName>
    <definedName name="Spese_generali_di_funzionamento">Foglio1!$H$2:$H$10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3" l="1"/>
  <c r="Q10" i="2"/>
  <c r="D17" i="3"/>
  <c r="D16" i="3"/>
  <c r="D15" i="3"/>
  <c r="D14" i="3"/>
  <c r="E17" i="3"/>
  <c r="E13" i="3"/>
  <c r="D13" i="3"/>
  <c r="E12" i="3"/>
  <c r="D12" i="3"/>
  <c r="D11" i="3"/>
  <c r="E10" i="3"/>
  <c r="Q11" i="2"/>
  <c r="E14" i="3" s="1"/>
  <c r="Q12" i="2"/>
  <c r="Q13" i="2"/>
  <c r="E11" i="3" s="1"/>
  <c r="Q14" i="2"/>
  <c r="Q15" i="2"/>
  <c r="Q16" i="2"/>
  <c r="E15" i="3" s="1"/>
  <c r="E23" i="3"/>
  <c r="E22" i="3"/>
  <c r="D23" i="3"/>
  <c r="D22" i="3"/>
  <c r="C22" i="3"/>
  <c r="C23" i="3"/>
  <c r="C7" i="3"/>
  <c r="C6" i="3"/>
  <c r="C5" i="3"/>
  <c r="C4" i="3"/>
  <c r="C26" i="3"/>
  <c r="E26" i="3"/>
  <c r="D26" i="3"/>
  <c r="D10" i="3"/>
  <c r="C10" i="3"/>
  <c r="C17" i="3"/>
  <c r="C16" i="3"/>
  <c r="C15" i="3"/>
  <c r="C14" i="3"/>
  <c r="C13" i="3"/>
  <c r="C12" i="3"/>
  <c r="C11" i="3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39" i="2"/>
  <c r="Q340" i="2"/>
  <c r="Q341" i="2"/>
  <c r="Q342" i="2"/>
  <c r="Q343" i="2"/>
  <c r="Q344" i="2"/>
  <c r="Q345" i="2"/>
  <c r="Q346" i="2"/>
  <c r="Q347" i="2"/>
  <c r="Q348" i="2"/>
  <c r="Q349" i="2"/>
  <c r="Q350" i="2"/>
  <c r="Q351" i="2"/>
  <c r="Q352" i="2"/>
  <c r="Q353" i="2"/>
  <c r="Q354" i="2"/>
  <c r="Q355" i="2"/>
  <c r="Q356" i="2"/>
  <c r="Q357" i="2"/>
  <c r="Q358" i="2"/>
  <c r="Q359" i="2"/>
  <c r="Q360" i="2"/>
  <c r="Q361" i="2"/>
  <c r="Q362" i="2"/>
  <c r="Q363" i="2"/>
  <c r="Q364" i="2"/>
  <c r="Q365" i="2"/>
  <c r="Q366" i="2"/>
  <c r="Q367" i="2"/>
  <c r="Q368" i="2"/>
  <c r="Q369" i="2"/>
  <c r="Q370" i="2"/>
  <c r="Q371" i="2"/>
  <c r="Q372" i="2"/>
  <c r="Q373" i="2"/>
  <c r="Q374" i="2"/>
  <c r="Q375" i="2"/>
  <c r="Q376" i="2"/>
  <c r="Q377" i="2"/>
  <c r="Q378" i="2"/>
  <c r="Q379" i="2"/>
  <c r="Q380" i="2"/>
  <c r="Q381" i="2"/>
  <c r="Q382" i="2"/>
  <c r="Q383" i="2"/>
  <c r="Q384" i="2"/>
  <c r="Q385" i="2"/>
  <c r="Q386" i="2"/>
  <c r="Q387" i="2"/>
  <c r="Q388" i="2"/>
  <c r="Q389" i="2"/>
  <c r="Q390" i="2"/>
  <c r="Q391" i="2"/>
  <c r="Q392" i="2"/>
  <c r="Q393" i="2"/>
  <c r="Q394" i="2"/>
  <c r="Q395" i="2"/>
  <c r="Q396" i="2"/>
  <c r="Q397" i="2"/>
  <c r="Q398" i="2"/>
  <c r="Q399" i="2"/>
  <c r="Q400" i="2"/>
  <c r="Q401" i="2"/>
  <c r="Q402" i="2"/>
  <c r="Q403" i="2"/>
  <c r="Q404" i="2"/>
  <c r="Q405" i="2"/>
  <c r="Q406" i="2"/>
  <c r="Q407" i="2"/>
  <c r="Q408" i="2"/>
  <c r="Q409" i="2"/>
  <c r="Q410" i="2"/>
  <c r="Q411" i="2"/>
  <c r="Q412" i="2"/>
  <c r="Q413" i="2"/>
  <c r="Q414" i="2"/>
  <c r="Q415" i="2"/>
  <c r="Q416" i="2"/>
  <c r="Q417" i="2"/>
  <c r="Q418" i="2"/>
  <c r="Q419" i="2"/>
  <c r="Q420" i="2"/>
  <c r="Q421" i="2"/>
  <c r="Q422" i="2"/>
  <c r="Q423" i="2"/>
  <c r="Q424" i="2"/>
  <c r="Q425" i="2"/>
  <c r="Q426" i="2"/>
  <c r="Q427" i="2"/>
  <c r="Q428" i="2"/>
  <c r="Q429" i="2"/>
  <c r="Q430" i="2"/>
  <c r="Q431" i="2"/>
  <c r="Q432" i="2"/>
  <c r="Q433" i="2"/>
  <c r="Q434" i="2"/>
  <c r="Q435" i="2"/>
  <c r="Q436" i="2"/>
  <c r="Q437" i="2"/>
  <c r="Q438" i="2"/>
  <c r="Q439" i="2"/>
  <c r="Q440" i="2"/>
  <c r="Q441" i="2"/>
  <c r="Q442" i="2"/>
  <c r="Q443" i="2"/>
  <c r="Q444" i="2"/>
  <c r="Q445" i="2"/>
  <c r="Q446" i="2"/>
  <c r="Q447" i="2"/>
  <c r="Q448" i="2"/>
  <c r="Q449" i="2"/>
  <c r="Q450" i="2"/>
  <c r="Q451" i="2"/>
  <c r="Q452" i="2"/>
  <c r="Q453" i="2"/>
  <c r="Q454" i="2"/>
  <c r="Q455" i="2"/>
  <c r="Q456" i="2"/>
  <c r="Q457" i="2"/>
  <c r="Q458" i="2"/>
  <c r="Q459" i="2"/>
  <c r="Q460" i="2"/>
  <c r="Q461" i="2"/>
  <c r="Q462" i="2"/>
  <c r="Q463" i="2"/>
  <c r="Q464" i="2"/>
  <c r="Q465" i="2"/>
  <c r="Q466" i="2"/>
  <c r="Q467" i="2"/>
  <c r="Q468" i="2"/>
  <c r="Q469" i="2"/>
  <c r="Q470" i="2"/>
  <c r="Q471" i="2"/>
  <c r="Q472" i="2"/>
  <c r="Q473" i="2"/>
  <c r="Q474" i="2"/>
  <c r="Q475" i="2"/>
  <c r="Q476" i="2"/>
  <c r="Q477" i="2"/>
  <c r="Q478" i="2"/>
  <c r="Q479" i="2"/>
  <c r="Q480" i="2"/>
  <c r="Q481" i="2"/>
  <c r="Q482" i="2"/>
  <c r="Q483" i="2"/>
  <c r="Q484" i="2"/>
  <c r="Q485" i="2"/>
  <c r="Q486" i="2"/>
  <c r="Q487" i="2"/>
  <c r="Q488" i="2"/>
  <c r="Q489" i="2"/>
  <c r="Q490" i="2"/>
  <c r="Q491" i="2"/>
  <c r="Q492" i="2"/>
  <c r="Q493" i="2"/>
  <c r="Q494" i="2"/>
  <c r="Q495" i="2"/>
  <c r="Q496" i="2"/>
  <c r="Q497" i="2"/>
  <c r="Q498" i="2"/>
  <c r="Q499" i="2"/>
  <c r="Q500" i="2"/>
  <c r="Q501" i="2"/>
  <c r="Q502" i="2"/>
  <c r="Q503" i="2"/>
  <c r="Q504" i="2"/>
  <c r="Q505" i="2"/>
  <c r="Q506" i="2"/>
  <c r="Q507" i="2"/>
  <c r="Q508" i="2"/>
  <c r="Q509" i="2"/>
  <c r="Q510" i="2"/>
  <c r="Q511" i="2"/>
  <c r="Q512" i="2"/>
  <c r="Q513" i="2"/>
  <c r="Q514" i="2"/>
  <c r="Q515" i="2"/>
  <c r="Q516" i="2"/>
  <c r="Q517" i="2"/>
  <c r="Q518" i="2"/>
  <c r="Q519" i="2"/>
  <c r="Q520" i="2"/>
  <c r="Q521" i="2"/>
  <c r="Q522" i="2"/>
  <c r="Q523" i="2"/>
  <c r="Q524" i="2"/>
  <c r="Q525" i="2"/>
  <c r="Q526" i="2"/>
  <c r="Q527" i="2"/>
  <c r="Q528" i="2"/>
  <c r="Q529" i="2"/>
  <c r="Q530" i="2"/>
  <c r="Q531" i="2"/>
  <c r="Q532" i="2"/>
  <c r="Q533" i="2"/>
  <c r="Q534" i="2"/>
  <c r="Q535" i="2"/>
  <c r="Q536" i="2"/>
  <c r="Q537" i="2"/>
  <c r="Q538" i="2"/>
  <c r="Q539" i="2"/>
  <c r="Q540" i="2"/>
  <c r="Q541" i="2"/>
  <c r="Q542" i="2"/>
  <c r="Q543" i="2"/>
  <c r="Q544" i="2"/>
  <c r="Q545" i="2"/>
  <c r="Q546" i="2"/>
  <c r="Q547" i="2"/>
  <c r="Q548" i="2"/>
  <c r="Q549" i="2"/>
  <c r="Q550" i="2"/>
  <c r="Q551" i="2"/>
  <c r="Q552" i="2"/>
  <c r="Q553" i="2"/>
  <c r="Q554" i="2"/>
  <c r="Q555" i="2"/>
  <c r="Q556" i="2"/>
  <c r="Q557" i="2"/>
  <c r="Q558" i="2"/>
  <c r="Q559" i="2"/>
  <c r="Q560" i="2"/>
  <c r="Q561" i="2"/>
  <c r="Q562" i="2"/>
  <c r="Q563" i="2"/>
  <c r="Q564" i="2"/>
  <c r="Q565" i="2"/>
  <c r="Q566" i="2"/>
  <c r="Q567" i="2"/>
  <c r="Q568" i="2"/>
  <c r="Q569" i="2"/>
  <c r="Q570" i="2"/>
  <c r="Q571" i="2"/>
  <c r="Q572" i="2"/>
  <c r="Q573" i="2"/>
  <c r="Q574" i="2"/>
  <c r="Q575" i="2"/>
  <c r="Q576" i="2"/>
  <c r="Q577" i="2"/>
  <c r="Q578" i="2"/>
  <c r="Q579" i="2"/>
  <c r="Q580" i="2"/>
  <c r="Q581" i="2"/>
  <c r="Q582" i="2"/>
  <c r="Q583" i="2"/>
  <c r="Q584" i="2"/>
  <c r="Q585" i="2"/>
  <c r="Q586" i="2"/>
  <c r="Q587" i="2"/>
  <c r="Q588" i="2"/>
  <c r="Q589" i="2"/>
  <c r="Q590" i="2"/>
  <c r="Q591" i="2"/>
  <c r="Q592" i="2"/>
  <c r="Q593" i="2"/>
  <c r="Q594" i="2"/>
  <c r="Q595" i="2"/>
  <c r="Q596" i="2"/>
  <c r="Q597" i="2"/>
  <c r="Q598" i="2"/>
  <c r="Q599" i="2"/>
  <c r="Q600" i="2"/>
  <c r="Q601" i="2"/>
  <c r="Q602" i="2"/>
  <c r="Q603" i="2"/>
  <c r="Q604" i="2"/>
  <c r="Q605" i="2"/>
  <c r="Q606" i="2"/>
  <c r="Q607" i="2"/>
  <c r="Q608" i="2"/>
  <c r="Q609" i="2"/>
  <c r="Q610" i="2"/>
  <c r="Q611" i="2"/>
  <c r="Q612" i="2"/>
  <c r="Q613" i="2"/>
  <c r="Q614" i="2"/>
  <c r="Q615" i="2"/>
  <c r="Q616" i="2"/>
  <c r="Q617" i="2"/>
  <c r="Q618" i="2"/>
  <c r="Q619" i="2"/>
  <c r="Q620" i="2"/>
  <c r="Q621" i="2"/>
  <c r="Q622" i="2"/>
  <c r="Q623" i="2"/>
  <c r="Q624" i="2"/>
  <c r="Q625" i="2"/>
  <c r="Q626" i="2"/>
  <c r="Q627" i="2"/>
  <c r="Q628" i="2"/>
  <c r="Q629" i="2"/>
  <c r="Q630" i="2"/>
  <c r="Q631" i="2"/>
  <c r="Q632" i="2"/>
  <c r="Q633" i="2"/>
  <c r="Q634" i="2"/>
  <c r="Q635" i="2"/>
  <c r="Q636" i="2"/>
  <c r="Q637" i="2"/>
  <c r="Q638" i="2"/>
  <c r="Q639" i="2"/>
  <c r="Q640" i="2"/>
  <c r="Q641" i="2"/>
  <c r="Q642" i="2"/>
  <c r="Q643" i="2"/>
  <c r="Q644" i="2"/>
  <c r="Q645" i="2"/>
  <c r="Q646" i="2"/>
  <c r="Q647" i="2"/>
  <c r="Q648" i="2"/>
  <c r="Q649" i="2"/>
  <c r="Q650" i="2"/>
  <c r="Q651" i="2"/>
  <c r="Q652" i="2"/>
  <c r="Q653" i="2"/>
  <c r="Q654" i="2"/>
  <c r="Q655" i="2"/>
  <c r="Q656" i="2"/>
  <c r="Q657" i="2"/>
  <c r="Q658" i="2"/>
  <c r="Q659" i="2"/>
  <c r="Q660" i="2"/>
  <c r="Q661" i="2"/>
  <c r="Q662" i="2"/>
  <c r="Q663" i="2"/>
  <c r="Q664" i="2"/>
  <c r="Q665" i="2"/>
  <c r="Q666" i="2"/>
  <c r="Q667" i="2"/>
  <c r="Q668" i="2"/>
  <c r="Q669" i="2"/>
  <c r="Q670" i="2"/>
  <c r="Q671" i="2"/>
  <c r="Q672" i="2"/>
  <c r="Q673" i="2"/>
  <c r="Q674" i="2"/>
  <c r="Q675" i="2"/>
  <c r="Q676" i="2"/>
  <c r="Q677" i="2"/>
  <c r="Q678" i="2"/>
  <c r="Q679" i="2"/>
  <c r="Q680" i="2"/>
  <c r="Q681" i="2"/>
  <c r="E16" i="3" l="1"/>
  <c r="E19" i="3" s="1"/>
  <c r="F23" i="3"/>
  <c r="F22" i="3"/>
  <c r="G26" i="3"/>
  <c r="D19" i="3"/>
  <c r="C19" i="3"/>
</calcChain>
</file>

<file path=xl/sharedStrings.xml><?xml version="1.0" encoding="utf-8"?>
<sst xmlns="http://schemas.openxmlformats.org/spreadsheetml/2006/main" count="113" uniqueCount="87">
  <si>
    <t>Descrizione voce di spesa</t>
  </si>
  <si>
    <t>Altre voci</t>
  </si>
  <si>
    <t>Risorse umane interne</t>
  </si>
  <si>
    <t>Risorse umane esterne</t>
  </si>
  <si>
    <t>Risorse umane interne segreteria</t>
  </si>
  <si>
    <t>Risorse umane interne coordinamento</t>
  </si>
  <si>
    <t>Risorse umane interne montioraggio</t>
  </si>
  <si>
    <t>Risorse umane interne rendicontazione</t>
  </si>
  <si>
    <t>Risorse umane esterne segreteria</t>
  </si>
  <si>
    <t>Risorse umane esterne coordinamento</t>
  </si>
  <si>
    <t>Risorse umane esterne montioraggio</t>
  </si>
  <si>
    <t>Risorse umane esterne rendicontazione</t>
  </si>
  <si>
    <t>Beni</t>
  </si>
  <si>
    <t>Servizi</t>
  </si>
  <si>
    <t>Affidamento attività a soggetti terzi delegati</t>
  </si>
  <si>
    <t>Fidejussione</t>
  </si>
  <si>
    <t>Costituzione ATS</t>
  </si>
  <si>
    <t>Spese viaggio, vitto e alloggio per RU interne</t>
  </si>
  <si>
    <t>Spese viaggio, vitto e alloggio per RU esterne</t>
  </si>
  <si>
    <t>Spese viaggio, vitto e alloggio per  volontari</t>
  </si>
  <si>
    <t>Spese viaggio, vitto e alloggio per destinatari dell'intervento</t>
  </si>
  <si>
    <t>Assicurazione destinatari</t>
  </si>
  <si>
    <t>Assicurazione volontari</t>
  </si>
  <si>
    <t>Altro</t>
  </si>
  <si>
    <t>Razionale di Spesa</t>
  </si>
  <si>
    <t>ETS committente della spesa</t>
  </si>
  <si>
    <t>Creditore</t>
  </si>
  <si>
    <t>Riferimento contabile 
(es. n. fattura e data)</t>
  </si>
  <si>
    <t>Quietanzato</t>
  </si>
  <si>
    <t>Note</t>
  </si>
  <si>
    <t>Descrizione_voce_di_spesa</t>
  </si>
  <si>
    <t>Pianificazione_operativa</t>
  </si>
  <si>
    <t>Segreteria_coordinamento_monitoraggio_rendicontazione_del_progetto</t>
  </si>
  <si>
    <t>Acquisto_di_beni_e_servizi_strumentali_ed_accessori</t>
  </si>
  <si>
    <t>Funzionamento_e_gestione_del_progetto</t>
  </si>
  <si>
    <t>Spese_generali_di_funzionamento</t>
  </si>
  <si>
    <t>Altre_voci</t>
  </si>
  <si>
    <t>Promozione_informazione_e_sensibilizzazione</t>
  </si>
  <si>
    <t>Affidamento_attività_a_soggetti_terzi_delegati</t>
  </si>
  <si>
    <t>Progetto</t>
  </si>
  <si>
    <t>Ente Attuatore</t>
  </si>
  <si>
    <t>Partenariato</t>
  </si>
  <si>
    <t>Macro voce</t>
  </si>
  <si>
    <t>A</t>
  </si>
  <si>
    <t>Pianificazione operativa</t>
  </si>
  <si>
    <t>B</t>
  </si>
  <si>
    <t>Segreteria, coordinamento, monitoraggio e rendicontazione del progetto</t>
  </si>
  <si>
    <t>C</t>
  </si>
  <si>
    <t>Acquisto di beni e servizi strumentali ed accessori</t>
  </si>
  <si>
    <t>D</t>
  </si>
  <si>
    <t>Promozione, informazione e sensibilizzazione</t>
  </si>
  <si>
    <t>E</t>
  </si>
  <si>
    <t>Funzionamento e gestione del progetto</t>
  </si>
  <si>
    <t>F</t>
  </si>
  <si>
    <t xml:space="preserve">Affidamento attività a soggetti terzi delegati </t>
  </si>
  <si>
    <t>G</t>
  </si>
  <si>
    <t>Spese generali di funzionamento</t>
  </si>
  <si>
    <t>H</t>
  </si>
  <si>
    <t>TOTALE SPESE DI PROGETTO</t>
  </si>
  <si>
    <t>Rendicontazione</t>
  </si>
  <si>
    <t>Si</t>
  </si>
  <si>
    <t>No</t>
  </si>
  <si>
    <t>Di cui a valere sul contributo regionale</t>
  </si>
  <si>
    <t xml:space="preserve"> di cui a valere sul cofinanziamento</t>
  </si>
  <si>
    <t>Totale spesa</t>
  </si>
  <si>
    <t>Totale spesa (euro)</t>
  </si>
  <si>
    <t>Totale spesa finanziata (euro)</t>
  </si>
  <si>
    <t>Totale spesa cofinanziata (euro)</t>
  </si>
  <si>
    <t xml:space="preserve">Nome, Cognome, data e luogo di nascita e Codice Fiscale </t>
  </si>
  <si>
    <t>Periodo di riferimento (da___ a___)</t>
  </si>
  <si>
    <t>Da compilare solo se la spesa si riferisce ad una RISORSA UMANA o VOLONTARIO</t>
  </si>
  <si>
    <t>Tipologia di risorsa</t>
  </si>
  <si>
    <t>Risorsa Umana Interna</t>
  </si>
  <si>
    <t>Risorsa Umana Esterna</t>
  </si>
  <si>
    <t>Volontario</t>
  </si>
  <si>
    <t>Risorse Umane interne</t>
  </si>
  <si>
    <t>Volontari</t>
  </si>
  <si>
    <t>Risorse Umane esterne</t>
  </si>
  <si>
    <t>Numero</t>
  </si>
  <si>
    <t>Ruolo</t>
  </si>
  <si>
    <t>ETS di appartenenza 
(nome del capofila o del partner)</t>
  </si>
  <si>
    <t>Totale spesa di assicurazione</t>
  </si>
  <si>
    <t>Totale Assicurazioni stipulate</t>
  </si>
  <si>
    <t xml:space="preserve">Attività svolta </t>
  </si>
  <si>
    <t xml:space="preserve">Numero di ore 
(SOLO PER I VOLONTARI) </t>
  </si>
  <si>
    <t>AVVISO_________________</t>
  </si>
  <si>
    <t>Numero  identificativo progetto (es. n. plico, CUP)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</si>
</sst>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2"/>
      <color rgb="FF000000"/>
      <name val="Calibri 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0000"/>
      <name val="Calibri 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/>
      <diagonal/>
    </border>
    <border>
      <left style="medium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/>
    <xf numFmtId="0" fontId="12" fillId="7" borderId="6" xfId="0" applyFont="1" applyFill="1" applyBorder="1"/>
    <xf numFmtId="0" fontId="12" fillId="7" borderId="8" xfId="0" applyFont="1" applyFill="1" applyBorder="1"/>
    <xf numFmtId="0" fontId="12" fillId="7" borderId="10" xfId="0" applyFont="1" applyFill="1" applyBorder="1"/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2" xfId="0" applyFont="1" applyFill="1" applyBorder="1"/>
    <xf numFmtId="0" fontId="10" fillId="3" borderId="13" xfId="0" applyFont="1" applyFill="1" applyBorder="1" applyAlignment="1">
      <alignment wrapText="1"/>
    </xf>
    <xf numFmtId="0" fontId="14" fillId="3" borderId="8" xfId="0" applyFont="1" applyFill="1" applyBorder="1"/>
    <xf numFmtId="0" fontId="10" fillId="3" borderId="2" xfId="0" applyFont="1" applyFill="1" applyBorder="1" applyAlignment="1">
      <alignment wrapText="1"/>
    </xf>
    <xf numFmtId="0" fontId="14" fillId="3" borderId="10" xfId="0" applyFont="1" applyFill="1" applyBorder="1"/>
    <xf numFmtId="0" fontId="10" fillId="3" borderId="15" xfId="0" applyFont="1" applyFill="1" applyBorder="1" applyAlignment="1">
      <alignment wrapText="1"/>
    </xf>
    <xf numFmtId="0" fontId="15" fillId="0" borderId="0" xfId="0" applyFont="1" applyAlignment="1">
      <alignment vertical="center" wrapText="1"/>
    </xf>
    <xf numFmtId="164" fontId="0" fillId="0" borderId="13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12" fillId="7" borderId="12" xfId="0" applyFont="1" applyFill="1" applyBorder="1"/>
    <xf numFmtId="0" fontId="16" fillId="8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0" fontId="2" fillId="3" borderId="0" xfId="0" applyFont="1" applyFill="1" applyAlignment="1">
      <alignment wrapText="1"/>
    </xf>
    <xf numFmtId="0" fontId="3" fillId="4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49" fontId="3" fillId="10" borderId="20" xfId="0" applyNumberFormat="1" applyFont="1" applyFill="1" applyBorder="1" applyAlignment="1">
      <alignment horizontal="center" vertical="center" wrapText="1"/>
    </xf>
    <xf numFmtId="49" fontId="4" fillId="6" borderId="20" xfId="0" applyNumberFormat="1" applyFont="1" applyFill="1" applyBorder="1" applyAlignment="1">
      <alignment horizontal="center" vertical="center" wrapText="1"/>
    </xf>
    <xf numFmtId="49" fontId="4" fillId="6" borderId="21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164" fontId="15" fillId="0" borderId="2" xfId="0" applyNumberFormat="1" applyFont="1" applyBorder="1" applyAlignment="1">
      <alignment vertical="center" wrapText="1"/>
    </xf>
    <xf numFmtId="0" fontId="16" fillId="8" borderId="20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0" fontId="16" fillId="9" borderId="22" xfId="0" applyFont="1" applyFill="1" applyBorder="1" applyAlignment="1">
      <alignment horizontal="center" vertical="center" wrapText="1"/>
    </xf>
    <xf numFmtId="0" fontId="12" fillId="7" borderId="24" xfId="0" applyFont="1" applyFill="1" applyBorder="1"/>
    <xf numFmtId="0" fontId="12" fillId="7" borderId="25" xfId="0" applyFont="1" applyFill="1" applyBorder="1"/>
    <xf numFmtId="0" fontId="12" fillId="7" borderId="26" xfId="0" applyFont="1" applyFill="1" applyBorder="1"/>
    <xf numFmtId="49" fontId="7" fillId="0" borderId="0" xfId="0" quotePrefix="1" applyNumberFormat="1" applyFont="1" applyAlignment="1">
      <alignment vertical="center" wrapText="1"/>
    </xf>
    <xf numFmtId="49" fontId="7" fillId="0" borderId="0" xfId="0" applyNumberFormat="1" applyFont="1" applyAlignment="1">
      <alignment wrapText="1"/>
    </xf>
    <xf numFmtId="0" fontId="12" fillId="7" borderId="27" xfId="0" applyFont="1" applyFill="1" applyBorder="1"/>
    <xf numFmtId="0" fontId="12" fillId="7" borderId="31" xfId="0" applyFont="1" applyFill="1" applyBorder="1"/>
    <xf numFmtId="0" fontId="0" fillId="0" borderId="32" xfId="0" applyBorder="1" applyAlignment="1">
      <alignment horizontal="center"/>
    </xf>
    <xf numFmtId="0" fontId="12" fillId="7" borderId="34" xfId="0" applyFont="1" applyFill="1" applyBorder="1"/>
    <xf numFmtId="0" fontId="0" fillId="0" borderId="35" xfId="0" applyBorder="1" applyAlignment="1">
      <alignment horizontal="center"/>
    </xf>
    <xf numFmtId="0" fontId="17" fillId="7" borderId="19" xfId="0" applyFont="1" applyFill="1" applyBorder="1" applyAlignment="1">
      <alignment horizontal="center" vertical="center"/>
    </xf>
    <xf numFmtId="0" fontId="12" fillId="7" borderId="37" xfId="0" applyFont="1" applyFill="1" applyBorder="1"/>
    <xf numFmtId="0" fontId="17" fillId="7" borderId="38" xfId="0" applyFont="1" applyFill="1" applyBorder="1" applyAlignment="1">
      <alignment horizontal="center" vertical="center"/>
    </xf>
    <xf numFmtId="0" fontId="16" fillId="8" borderId="40" xfId="0" applyFont="1" applyFill="1" applyBorder="1" applyAlignment="1">
      <alignment horizontal="center" vertical="center" wrapText="1"/>
    </xf>
    <xf numFmtId="0" fontId="17" fillId="7" borderId="39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164" fontId="0" fillId="0" borderId="43" xfId="0" applyNumberFormat="1" applyBorder="1" applyAlignment="1">
      <alignment horizontal="center"/>
    </xf>
    <xf numFmtId="164" fontId="0" fillId="0" borderId="32" xfId="0" applyNumberFormat="1" applyBorder="1"/>
    <xf numFmtId="164" fontId="0" fillId="0" borderId="33" xfId="0" applyNumberFormat="1" applyBorder="1"/>
    <xf numFmtId="164" fontId="0" fillId="0" borderId="35" xfId="0" applyNumberFormat="1" applyBorder="1"/>
    <xf numFmtId="164" fontId="0" fillId="0" borderId="36" xfId="0" applyNumberFormat="1" applyBorder="1"/>
    <xf numFmtId="49" fontId="7" fillId="0" borderId="0" xfId="0" quotePrefix="1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0" fontId="10" fillId="3" borderId="16" xfId="0" applyFont="1" applyFill="1" applyBorder="1" applyAlignment="1">
      <alignment horizontal="center" wrapText="1"/>
    </xf>
    <xf numFmtId="0" fontId="10" fillId="3" borderId="17" xfId="0" applyFont="1" applyFill="1" applyBorder="1" applyAlignment="1">
      <alignment horizontal="center" wrapText="1"/>
    </xf>
    <xf numFmtId="49" fontId="7" fillId="0" borderId="23" xfId="0" quotePrefix="1" applyNumberFormat="1" applyFont="1" applyBorder="1" applyAlignment="1">
      <alignment horizontal="center" wrapText="1"/>
    </xf>
    <xf numFmtId="0" fontId="7" fillId="0" borderId="23" xfId="0" quotePrefix="1" applyFont="1" applyBorder="1" applyAlignment="1">
      <alignment horizontal="center" wrapText="1"/>
    </xf>
    <xf numFmtId="0" fontId="7" fillId="0" borderId="7" xfId="0" quotePrefix="1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49" fontId="7" fillId="0" borderId="15" xfId="0" applyNumberFormat="1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49" fontId="7" fillId="0" borderId="24" xfId="0" quotePrefix="1" applyNumberFormat="1" applyFont="1" applyBorder="1" applyAlignment="1">
      <alignment horizontal="left" vertical="center" wrapText="1"/>
    </xf>
    <xf numFmtId="49" fontId="7" fillId="0" borderId="28" xfId="0" quotePrefix="1" applyNumberFormat="1" applyFont="1" applyBorder="1" applyAlignment="1">
      <alignment horizontal="left" vertical="center" wrapText="1"/>
    </xf>
    <xf numFmtId="49" fontId="7" fillId="0" borderId="25" xfId="0" applyNumberFormat="1" applyFont="1" applyBorder="1" applyAlignment="1">
      <alignment horizontal="left" vertical="center" wrapText="1"/>
    </xf>
    <xf numFmtId="49" fontId="7" fillId="0" borderId="29" xfId="0" applyNumberFormat="1" applyFont="1" applyBorder="1" applyAlignment="1">
      <alignment horizontal="left" vertical="center" wrapText="1"/>
    </xf>
    <xf numFmtId="49" fontId="7" fillId="0" borderId="26" xfId="0" applyNumberFormat="1" applyFont="1" applyBorder="1" applyAlignment="1">
      <alignment horizontal="left" vertical="center" wrapText="1"/>
    </xf>
    <xf numFmtId="49" fontId="7" fillId="0" borderId="30" xfId="0" applyNumberFormat="1" applyFont="1" applyBorder="1" applyAlignment="1">
      <alignment horizontal="left" vertical="center" wrapText="1"/>
    </xf>
    <xf numFmtId="0" fontId="6" fillId="11" borderId="18" xfId="0" applyFont="1" applyFill="1" applyBorder="1" applyAlignment="1">
      <alignment horizontal="center"/>
    </xf>
  </cellXfs>
  <cellStyles count="2">
    <cellStyle name="Normal" xfId="0" builtinId="0"/>
    <cellStyle name="Normale 2" xfId="1" xr:uid="{6E4939DD-031D-455C-8BD5-48F5BDCEC5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403860</xdr:colOff>
      <xdr:row>0</xdr:row>
      <xdr:rowOff>99062</xdr:rowOff>
    </xdr:from>
    <xdr:to>
      <xdr:col>1</xdr:col>
      <xdr:colOff>1828800</xdr:colOff>
      <xdr:row>0</xdr:row>
      <xdr:rowOff>698634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BF9B5D1-B702-0795-E9AB-517551499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" y="99062"/>
          <a:ext cx="1851660" cy="5995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119743</xdr:colOff>
      <xdr:row>0</xdr:row>
      <xdr:rowOff>97968</xdr:rowOff>
    </xdr:from>
    <xdr:to>
      <xdr:col>0</xdr:col>
      <xdr:colOff>2674749</xdr:colOff>
      <xdr:row>0</xdr:row>
      <xdr:rowOff>925285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37FF746-02D1-41AB-BD82-CE41B46C0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743" y="97968"/>
          <a:ext cx="2555006" cy="8273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D10D0-8139-43AC-974B-4E03A0DC783E}">
  <dimension ref="A1:G26"/>
  <sheetViews>
    <sheetView showGridLines="0" tabSelected="1" topLeftCell="A10" zoomScaleNormal="100" workbookViewId="0">
      <selection activeCell="G11" sqref="G11"/>
    </sheetView>
  </sheetViews>
  <sheetFormatPr defaultRowHeight="14.4"/>
  <cols>
    <col min="1" max="1" width="6.21875" customWidth="1"/>
    <col min="2" max="2" width="54.44140625" bestFit="1" customWidth="1"/>
    <col min="3" max="3" width="23" customWidth="1"/>
    <col min="4" max="4" width="22.21875" customWidth="1"/>
    <col min="5" max="5" width="27.21875" customWidth="1"/>
    <col min="6" max="6" width="26.21875" bestFit="1" customWidth="1"/>
    <col min="7" max="7" width="27.44140625" customWidth="1"/>
    <col min="9" max="9" width="50.44140625" customWidth="1"/>
  </cols>
  <sheetData>
    <row r="1" spans="1:5" ht="67.2" customHeight="1"/>
    <row r="2" spans="1:5" ht="12" customHeight="1">
      <c r="B2" s="4"/>
      <c r="C2" s="4"/>
    </row>
    <row r="3" spans="1:5" ht="18.600000000000001" thickBot="1">
      <c r="B3" s="5" t="s">
        <v>59</v>
      </c>
      <c r="C3" s="6"/>
    </row>
    <row r="4" spans="1:5" ht="15.6">
      <c r="A4" s="8"/>
      <c r="B4" s="9" t="s">
        <v>39</v>
      </c>
      <c r="C4" s="75">
        <f>Rendicontazione!B4</f>
        <v>0</v>
      </c>
      <c r="D4" s="76"/>
      <c r="E4" s="77"/>
    </row>
    <row r="5" spans="1:5" ht="15.6">
      <c r="A5" s="8"/>
      <c r="B5" s="29" t="s">
        <v>86</v>
      </c>
      <c r="C5" s="78">
        <f>Rendicontazione!B5</f>
        <v>0</v>
      </c>
      <c r="D5" s="79"/>
      <c r="E5" s="80"/>
    </row>
    <row r="6" spans="1:5" ht="15.6">
      <c r="A6" s="8"/>
      <c r="B6" s="10" t="s">
        <v>40</v>
      </c>
      <c r="C6" s="78">
        <f>Rendicontazione!B6</f>
        <v>0</v>
      </c>
      <c r="D6" s="79"/>
      <c r="E6" s="80"/>
    </row>
    <row r="7" spans="1:5" ht="16.2" thickBot="1">
      <c r="A7" s="8"/>
      <c r="B7" s="11" t="s">
        <v>41</v>
      </c>
      <c r="C7" s="81">
        <f>Rendicontazione!B7</f>
        <v>0</v>
      </c>
      <c r="D7" s="82"/>
      <c r="E7" s="83"/>
    </row>
    <row r="8" spans="1:5" ht="15" thickBot="1"/>
    <row r="9" spans="1:5" ht="28.2" thickBot="1">
      <c r="A9" s="12" t="s">
        <v>42</v>
      </c>
      <c r="B9" s="13" t="s">
        <v>0</v>
      </c>
      <c r="C9" s="30" t="s">
        <v>65</v>
      </c>
      <c r="D9" s="31" t="s">
        <v>66</v>
      </c>
      <c r="E9" s="32" t="s">
        <v>67</v>
      </c>
    </row>
    <row r="10" spans="1:5" ht="15.6">
      <c r="A10" s="14" t="s">
        <v>43</v>
      </c>
      <c r="B10" s="15" t="s">
        <v>44</v>
      </c>
      <c r="C10" s="21">
        <f>SUMIFS(Rendicontazione!O10:O1048576,Rendicontazione!$A$10:$A$1048576,"pianificazione_operativa")</f>
        <v>0</v>
      </c>
      <c r="D10" s="21">
        <f>SUMIFS(Rendicontazione!P10:P1048576,Rendicontazione!$A$10:$A$1048576,"pianificazione_operativa")</f>
        <v>0</v>
      </c>
      <c r="E10" s="25">
        <f>SUMIFS(Rendicontazione!Q10:Q1048576,Rendicontazione!$A$10:$A$1048576,"pianificazione_operativa")</f>
        <v>0</v>
      </c>
    </row>
    <row r="11" spans="1:5" ht="31.2">
      <c r="A11" s="16" t="s">
        <v>45</v>
      </c>
      <c r="B11" s="17" t="s">
        <v>46</v>
      </c>
      <c r="C11" s="22">
        <f>SUMIFS(Rendicontazione!O10:O1048576,Rendicontazione!A10:A1048576,"Segreteria_coordinamento_monitoraggio_rendicontazione_del_progetto")</f>
        <v>0</v>
      </c>
      <c r="D11" s="22">
        <f>SUMIFS(Rendicontazione!P10:P1048576,Rendicontazione!$A$10:$A$1048576,"Segreteria_coordinamento_monitoraggio_rendicontazione_del_progetto")</f>
        <v>0</v>
      </c>
      <c r="E11" s="26">
        <f>SUMIFS(Rendicontazione!Q10:Q1048576,Rendicontazione!$A$10:$A$1048576,"Segreteria_coordinamento_monitoraggio_rendicontazione_del_progetto")</f>
        <v>0</v>
      </c>
    </row>
    <row r="12" spans="1:5" ht="15.6">
      <c r="A12" s="16" t="s">
        <v>47</v>
      </c>
      <c r="B12" s="17" t="s">
        <v>48</v>
      </c>
      <c r="C12" s="23">
        <f>SUMIFS(Rendicontazione!O10:O1048576,Rendicontazione!A10:A1048576,"Acquisto_di_beni_e_servizi_strumentali_ed_accessori")</f>
        <v>0</v>
      </c>
      <c r="D12" s="23">
        <f>SUMIFS(Rendicontazione!P10:P1048576,Rendicontazione!$A$10:$A$1048576,"Acquisto_di_beni_e_servizi_strumentali_ed_accessori")</f>
        <v>0</v>
      </c>
      <c r="E12" s="27">
        <f>SUMIFS(Rendicontazione!Q10:Q1048576,Rendicontazione!$A$10:$A$1048576,"Acquisto_di_beni_e_servizi_strumentali_ed_accessori")</f>
        <v>0</v>
      </c>
    </row>
    <row r="13" spans="1:5" ht="15.6">
      <c r="A13" s="16" t="s">
        <v>49</v>
      </c>
      <c r="B13" s="17" t="s">
        <v>50</v>
      </c>
      <c r="C13" s="23">
        <f>SUMIFS(Rendicontazione!O10:O1048576,Rendicontazione!A10:A1048576,"Promozione_informazione_e_sensibilizzazione")</f>
        <v>0</v>
      </c>
      <c r="D13" s="23">
        <f>SUMIFS(Rendicontazione!P10:P1048576,Rendicontazione!$A$10:$A$1048576,"Promozione_informazione_e_sensibilizzazione")</f>
        <v>0</v>
      </c>
      <c r="E13" s="27">
        <f>SUMIFS(Rendicontazione!Q10:Q1048576,Rendicontazione!$A$10:$A$1048576,"Promozione_informazione_e_sensibilizzazione")</f>
        <v>0</v>
      </c>
    </row>
    <row r="14" spans="1:5" ht="15.6">
      <c r="A14" s="16" t="s">
        <v>51</v>
      </c>
      <c r="B14" s="17" t="s">
        <v>52</v>
      </c>
      <c r="C14" s="23">
        <f>SUMIFS(Rendicontazione!O10:O1048576,Rendicontazione!A10:A1048576,"Funzionamento_e_gestione_del_progetto")</f>
        <v>0</v>
      </c>
      <c r="D14" s="23">
        <f>SUMIFS(Rendicontazione!P10:P1048576,Rendicontazione!$A$10:$A$1048576,"Funzionamento_e_gestione_del_progetto")</f>
        <v>0</v>
      </c>
      <c r="E14" s="27">
        <f>SUMIFS(Rendicontazione!Q10:Q1048576,Rendicontazione!$A$10:$A$1048576,"Funzionamento_e_gestione_del_progetto")</f>
        <v>0</v>
      </c>
    </row>
    <row r="15" spans="1:5" ht="15.6">
      <c r="A15" s="16" t="s">
        <v>53</v>
      </c>
      <c r="B15" s="17" t="s">
        <v>54</v>
      </c>
      <c r="C15" s="23">
        <f>SUMIFS(Rendicontazione!O10:O1048576,Rendicontazione!A10:A1048576,"Affidamento_attività_a_soggetti_terzi_delegati")</f>
        <v>0</v>
      </c>
      <c r="D15" s="23">
        <f>SUMIFS(Rendicontazione!P10:P1048576,Rendicontazione!$A$10:$A$1048576,"Affidamento_attività_a_soggetti_terzi_delegati")</f>
        <v>0</v>
      </c>
      <c r="E15" s="27">
        <f>SUMIFS(Rendicontazione!Q10:Q1048576,Rendicontazione!$A$10:$A$1048576,"Affidamento_attività_a_soggetti_terzi_delegati")</f>
        <v>0</v>
      </c>
    </row>
    <row r="16" spans="1:5" ht="15.6">
      <c r="A16" s="16" t="s">
        <v>55</v>
      </c>
      <c r="B16" s="17" t="s">
        <v>56</v>
      </c>
      <c r="C16" s="23">
        <f>SUMIFS(Rendicontazione!O10:O1048576,Rendicontazione!A10:A1048576,"Spese_generali_di_funzionamento")</f>
        <v>0</v>
      </c>
      <c r="D16" s="23">
        <f>SUMIFS(Rendicontazione!P10:P1048576,Rendicontazione!$A$10:$A$1048576,"Spese_generali_di_funzionamento")</f>
        <v>0</v>
      </c>
      <c r="E16" s="27">
        <f>SUMIFS(Rendicontazione!Q10:Q1048576,Rendicontazione!$A$10:$A$1048576,"Spese_generali_di_funzionamento")</f>
        <v>0</v>
      </c>
    </row>
    <row r="17" spans="1:7" ht="16.2" thickBot="1">
      <c r="A17" s="18" t="s">
        <v>57</v>
      </c>
      <c r="B17" s="19" t="s">
        <v>1</v>
      </c>
      <c r="C17" s="24">
        <f>SUMIFS(Rendicontazione!O10:O1048576,Rendicontazione!A10:A1048576,"Altre_voci")</f>
        <v>0</v>
      </c>
      <c r="D17" s="24">
        <f>SUMIFS(Rendicontazione!P10:P1048576,Rendicontazione!$A$10:$A$1048576,"Altre_voci")</f>
        <v>0</v>
      </c>
      <c r="E17" s="28">
        <f>SUMIFS(Rendicontazione!Q10:Q1048576,Rendicontazione!$A$10:$A$1048576,"Altre_voci")</f>
        <v>0</v>
      </c>
    </row>
    <row r="18" spans="1:7" ht="15" thickBot="1"/>
    <row r="19" spans="1:7" ht="16.2" thickBot="1">
      <c r="A19" s="73" t="s">
        <v>58</v>
      </c>
      <c r="B19" s="74"/>
      <c r="C19" s="33">
        <f>SUM(C10:C17)</f>
        <v>0</v>
      </c>
      <c r="D19" s="33">
        <f>SUM(D10:D17)</f>
        <v>0</v>
      </c>
      <c r="E19" s="34">
        <f>SUM(E10:E17)</f>
        <v>0</v>
      </c>
    </row>
    <row r="20" spans="1:7" ht="15" thickBot="1"/>
    <row r="21" spans="1:7" ht="15" thickBot="1">
      <c r="C21" s="58" t="s">
        <v>78</v>
      </c>
      <c r="D21" s="45" t="s">
        <v>65</v>
      </c>
      <c r="E21" s="46" t="s">
        <v>66</v>
      </c>
      <c r="F21" s="47" t="s">
        <v>67</v>
      </c>
    </row>
    <row r="22" spans="1:7" ht="15.6">
      <c r="B22" s="54" t="s">
        <v>75</v>
      </c>
      <c r="C22" s="55">
        <f>COUNTIF(Rendicontazione!B:B,"Risorse umane interne") + COUNTIF(Rendicontazione!B:B,"Risorse umane interne montioraggio") + COUNTIF(Rendicontazione!B:B,"Risorse umane interne segreteria") + COUNTIF(Rendicontazione!B:B,"Risorse umane interne coordinamento") + COUNTIF(Rendicontazione!B:B,"Risorse umane interne rendicontazione")</f>
        <v>0</v>
      </c>
      <c r="D22" s="67">
        <f>SUMIFS(Rendicontazione!O:O,Rendicontazione!B:B,"Risorse umane interne") + SUMIFS(Rendicontazione!O:O,Rendicontazione!B:B,"Risorse umane interne montioraggio") + SUMIFS(Rendicontazione!O:O,Rendicontazione!B:B,"Risorse umane interne segreteria") + SUMIFS(Rendicontazione!O:O,Rendicontazione!B:B,"Risorse umane interne coordinamento") + SUMIFS(Rendicontazione!O:O,Rendicontazione!B:B,"Risorse umane interne rendicontazione")</f>
        <v>0</v>
      </c>
      <c r="E22" s="67">
        <f>SUMIFS(Rendicontazione!P:P,Rendicontazione!B:B,"Risorse umane interne") + SUMIFS(Rendicontazione!P:P,Rendicontazione!B:B,"Risorse umane interne montioraggio") + SUMIFS(Rendicontazione!P:P,Rendicontazione!B:B,"Risorse umane interne segreteria") + SUMIFS(Rendicontazione!P:P,Rendicontazione!B:B,"Risorse umane interne coordinamento") + SUMIFS(Rendicontazione!P:P,Rendicontazione!B:B,"Risorse umane interne rendicontazione")</f>
        <v>0</v>
      </c>
      <c r="F22" s="68">
        <f>SUMIFS(Rendicontazione!Q:Q,Rendicontazione!B:B,"Risorse umane interne") + SUMIFS(Rendicontazione!Q:Q,Rendicontazione!B:B,"Risorse umane interne montioraggio") + SUMIFS(Rendicontazione!Q:Q,Rendicontazione!B:B,"Risorse umane interne segreteria") + SUMIFS(Rendicontazione!Q:Q,Rendicontazione!B:B,"Risorse umane interne coordinamento") + SUMIFS(Rendicontazione!Q:Q,Rendicontazione!B:B,"Risorse umane interne rendicontazione")</f>
        <v>0</v>
      </c>
    </row>
    <row r="23" spans="1:7" ht="16.2" thickBot="1">
      <c r="B23" s="56" t="s">
        <v>77</v>
      </c>
      <c r="C23" s="57">
        <f>COUNTIF(Rendicontazione!B:B,"Risorse umane esterne") + COUNTIF(Rendicontazione!B:B,"Risorse umane esterne montioraggio") + COUNTIF(Rendicontazione!B:B,"Risorse umane esterne segreteria") + COUNTIF(Rendicontazione!B:B,"Risorse umane esterne coordinamento") + COUNTIF(Rendicontazione!B:B,"Risorse umane esterne rendicontazione")</f>
        <v>0</v>
      </c>
      <c r="D23" s="69">
        <f>SUMIFS(Rendicontazione!O:O,Rendicontazione!B:B,"Risorse umane esterne") + SUMIFS(Rendicontazione!O:O,Rendicontazione!B:B,"Risorse umane esterne montioraggio") + SUMIFS(Rendicontazione!O:O,Rendicontazione!B:B,"Risorse umane esterne segreteria") + SUMIFS(Rendicontazione!O:O,Rendicontazione!B:B,"Risorse umane esterne coordinamento") + SUMIFS(Rendicontazione!O:O,Rendicontazione!B:B,"Risorse umane esterne rendicontazione")</f>
        <v>0</v>
      </c>
      <c r="E23" s="69">
        <f>SUMIFS(Rendicontazione!P:P,Rendicontazione!B:B,"Risorse umane esterne") + SUMIFS(Rendicontazione!P:P,Rendicontazione!B:B,"Risorse umane esterne montioraggio") + SUMIFS(Rendicontazione!P:P,Rendicontazione!B:B,"Risorse umane esterne segreteria") + SUMIFS(Rendicontazione!P:P,Rendicontazione!B:B,"Risorse umane esterne coordinamento") + SUMIFS(Rendicontazione!P:P,Rendicontazione!B:B,"Risorse umane esterne rendicontazione")</f>
        <v>0</v>
      </c>
      <c r="F23" s="70">
        <f>SUMIFS(Rendicontazione!Q:Q,Rendicontazione!B:B,"Risorse umane esterne") + SUMIFS(Rendicontazione!Q:Q,Rendicontazione!B:B,"Risorse umane esterne montioraggio") + SUMIFS(Rendicontazione!Q:Q,Rendicontazione!B:B,"Risorse umane esterne segreteria") + SUMIFS(Rendicontazione!Q:Q,Rendicontazione!B:B,"Risorse umane esterne coordinamento") + SUMIFS(Rendicontazione!Q:Q,Rendicontazione!B:B,"Risorse umane esterne rendicontazione")</f>
        <v>0</v>
      </c>
    </row>
    <row r="24" spans="1:7" ht="15" thickBot="1"/>
    <row r="25" spans="1:7" ht="27.6" customHeight="1" thickBot="1">
      <c r="C25" s="60" t="s">
        <v>78</v>
      </c>
      <c r="D25" s="62" t="s">
        <v>82</v>
      </c>
      <c r="E25" s="61" t="s">
        <v>81</v>
      </c>
      <c r="F25" s="46" t="s">
        <v>66</v>
      </c>
      <c r="G25" s="47" t="s">
        <v>67</v>
      </c>
    </row>
    <row r="26" spans="1:7" ht="16.2" thickBot="1">
      <c r="B26" s="59" t="s">
        <v>76</v>
      </c>
      <c r="C26" s="63">
        <f>COUNTIF(Rendicontazione!D10:D104,"Volontario")</f>
        <v>0</v>
      </c>
      <c r="D26" s="64">
        <f>COUNTIF(Rendicontazione!B10:B1048576,"Assicurazione volontari")</f>
        <v>0</v>
      </c>
      <c r="E26" s="65">
        <f>SUMIFS(Rendicontazione!O10:O1048576,Rendicontazione!B10:B1048576,"Assicurazione volontari")</f>
        <v>0</v>
      </c>
      <c r="F26" s="65">
        <f>SUMIFS(Rendicontazione!P10:P1048576,Rendicontazione!B10:B1048576,"Assicurazione volontari")</f>
        <v>0</v>
      </c>
      <c r="G26" s="66">
        <f>SUMIFS(Rendicontazione!Q10:Q1048576,Rendicontazione!B10:B1048576,"Assicurazione volontari")</f>
        <v>0</v>
      </c>
    </row>
  </sheetData>
  <mergeCells count="5">
    <mergeCell ref="A19:B19"/>
    <mergeCell ref="C4:E4"/>
    <mergeCell ref="C5:E5"/>
    <mergeCell ref="C6:E6"/>
    <mergeCell ref="C7:E7"/>
  </mergeCells>
  <pageMargins left="0.7" right="0.7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658E7-27FA-4515-9D69-DD9529EDA9A9}">
  <dimension ref="A1:R681"/>
  <sheetViews>
    <sheetView showGridLines="0" zoomScale="70" zoomScaleNormal="70" zoomScaleSheetLayoutView="20" workbookViewId="0">
      <selection activeCell="A10" sqref="A10"/>
    </sheetView>
  </sheetViews>
  <sheetFormatPr defaultColWidth="8.77734375" defaultRowHeight="42.6" customHeight="1"/>
  <cols>
    <col min="1" max="1" width="58.77734375" style="43" customWidth="1"/>
    <col min="2" max="2" width="31.5546875" style="43" bestFit="1" customWidth="1"/>
    <col min="3" max="6" width="46.21875" style="43" customWidth="1"/>
    <col min="7" max="10" width="37.77734375" style="43" customWidth="1"/>
    <col min="11" max="11" width="18.5546875" style="43" customWidth="1"/>
    <col min="12" max="12" width="14.21875" style="43" customWidth="1"/>
    <col min="13" max="13" width="24.77734375" style="43" customWidth="1"/>
    <col min="14" max="14" width="13.77734375" style="43" customWidth="1"/>
    <col min="15" max="15" width="13.5546875" style="44" customWidth="1"/>
    <col min="16" max="17" width="22.21875" style="44" customWidth="1"/>
    <col min="18" max="18" width="27.5546875" style="43" customWidth="1"/>
    <col min="19" max="16384" width="8.77734375" style="20"/>
  </cols>
  <sheetData>
    <row r="1" spans="1:18" customFormat="1" ht="98.55" customHeight="1"/>
    <row r="2" spans="1:18" customFormat="1" ht="23.4">
      <c r="A2" s="4" t="s">
        <v>85</v>
      </c>
      <c r="B2" s="4"/>
      <c r="K2" s="4"/>
      <c r="L2" s="4"/>
    </row>
    <row r="3" spans="1:18" customFormat="1" ht="24" thickBot="1">
      <c r="A3" s="5" t="s">
        <v>59</v>
      </c>
      <c r="B3" s="6"/>
      <c r="K3" s="7"/>
      <c r="L3" s="7"/>
    </row>
    <row r="4" spans="1:18" customFormat="1" ht="15.6">
      <c r="A4" s="48" t="s">
        <v>39</v>
      </c>
      <c r="B4" s="84"/>
      <c r="C4" s="85"/>
      <c r="D4" s="71"/>
      <c r="E4" s="71"/>
      <c r="F4" s="71"/>
      <c r="G4" s="51"/>
    </row>
    <row r="5" spans="1:18" customFormat="1" ht="15.6">
      <c r="A5" s="53" t="s">
        <v>86</v>
      </c>
      <c r="B5" s="86"/>
      <c r="C5" s="87"/>
      <c r="D5" s="72"/>
      <c r="E5" s="72"/>
      <c r="F5" s="72"/>
      <c r="G5" s="52"/>
    </row>
    <row r="6" spans="1:18" customFormat="1" ht="15.6">
      <c r="A6" s="49" t="s">
        <v>40</v>
      </c>
      <c r="B6" s="86"/>
      <c r="C6" s="87"/>
      <c r="D6" s="72"/>
      <c r="E6" s="72"/>
      <c r="F6" s="72"/>
      <c r="G6" s="52"/>
    </row>
    <row r="7" spans="1:18" customFormat="1" ht="16.2" thickBot="1">
      <c r="A7" s="50" t="s">
        <v>41</v>
      </c>
      <c r="B7" s="88"/>
      <c r="C7" s="89"/>
      <c r="D7" s="72"/>
      <c r="E7" s="72"/>
      <c r="F7" s="72"/>
      <c r="G7" s="52"/>
    </row>
    <row r="8" spans="1:18" customFormat="1" ht="15" thickBot="1">
      <c r="D8" s="90" t="s">
        <v>70</v>
      </c>
      <c r="E8" s="90"/>
      <c r="F8" s="90"/>
      <c r="G8" s="90"/>
      <c r="H8" s="90"/>
      <c r="I8" s="90"/>
      <c r="J8" s="90"/>
    </row>
    <row r="9" spans="1:18" customFormat="1" ht="24">
      <c r="A9" s="36" t="s">
        <v>0</v>
      </c>
      <c r="B9" s="37" t="s">
        <v>24</v>
      </c>
      <c r="C9" s="38" t="s">
        <v>0</v>
      </c>
      <c r="D9" s="39" t="s">
        <v>71</v>
      </c>
      <c r="E9" s="39" t="s">
        <v>68</v>
      </c>
      <c r="F9" s="39" t="s">
        <v>80</v>
      </c>
      <c r="G9" s="39" t="s">
        <v>69</v>
      </c>
      <c r="H9" s="39" t="s">
        <v>79</v>
      </c>
      <c r="I9" s="39" t="s">
        <v>83</v>
      </c>
      <c r="J9" s="39" t="s">
        <v>84</v>
      </c>
      <c r="K9" s="40" t="s">
        <v>25</v>
      </c>
      <c r="L9" s="40" t="s">
        <v>26</v>
      </c>
      <c r="M9" s="40" t="s">
        <v>27</v>
      </c>
      <c r="N9" s="40" t="s">
        <v>28</v>
      </c>
      <c r="O9" s="40" t="s">
        <v>64</v>
      </c>
      <c r="P9" s="41" t="s">
        <v>62</v>
      </c>
      <c r="Q9" s="41" t="s">
        <v>63</v>
      </c>
      <c r="R9" s="42" t="s">
        <v>29</v>
      </c>
    </row>
    <row r="10" spans="1:18" ht="42.6" customHeight="1">
      <c r="Q10" s="44">
        <f>O10-P10</f>
        <v>0</v>
      </c>
    </row>
    <row r="11" spans="1:18" ht="42.6" customHeight="1">
      <c r="Q11" s="44">
        <f t="shared" ref="Q11:Q74" si="0">O11-P11</f>
        <v>0</v>
      </c>
    </row>
    <row r="12" spans="1:18" ht="42.6" customHeight="1">
      <c r="Q12" s="44">
        <f t="shared" si="0"/>
        <v>0</v>
      </c>
    </row>
    <row r="13" spans="1:18" ht="42.6" customHeight="1">
      <c r="Q13" s="44">
        <f t="shared" si="0"/>
        <v>0</v>
      </c>
    </row>
    <row r="14" spans="1:18" ht="42.6" customHeight="1">
      <c r="Q14" s="44">
        <f t="shared" si="0"/>
        <v>0</v>
      </c>
    </row>
    <row r="15" spans="1:18" ht="42.6" customHeight="1">
      <c r="Q15" s="44">
        <f t="shared" si="0"/>
        <v>0</v>
      </c>
    </row>
    <row r="16" spans="1:18" ht="42.6" customHeight="1">
      <c r="Q16" s="44">
        <f t="shared" si="0"/>
        <v>0</v>
      </c>
    </row>
    <row r="17" spans="17:17" ht="42.6" customHeight="1">
      <c r="Q17" s="44">
        <f t="shared" si="0"/>
        <v>0</v>
      </c>
    </row>
    <row r="18" spans="17:17" ht="42.6" customHeight="1">
      <c r="Q18" s="44">
        <f t="shared" si="0"/>
        <v>0</v>
      </c>
    </row>
    <row r="19" spans="17:17" ht="42.6" customHeight="1">
      <c r="Q19" s="44">
        <f t="shared" si="0"/>
        <v>0</v>
      </c>
    </row>
    <row r="20" spans="17:17" ht="42.6" customHeight="1">
      <c r="Q20" s="44">
        <f t="shared" si="0"/>
        <v>0</v>
      </c>
    </row>
    <row r="21" spans="17:17" ht="42.6" customHeight="1">
      <c r="Q21" s="44">
        <f t="shared" si="0"/>
        <v>0</v>
      </c>
    </row>
    <row r="22" spans="17:17" ht="42.6" customHeight="1">
      <c r="Q22" s="44">
        <f t="shared" si="0"/>
        <v>0</v>
      </c>
    </row>
    <row r="23" spans="17:17" ht="42.6" customHeight="1">
      <c r="Q23" s="44">
        <f t="shared" si="0"/>
        <v>0</v>
      </c>
    </row>
    <row r="24" spans="17:17" ht="42.6" customHeight="1">
      <c r="Q24" s="44">
        <f t="shared" si="0"/>
        <v>0</v>
      </c>
    </row>
    <row r="25" spans="17:17" ht="42.6" customHeight="1">
      <c r="Q25" s="44">
        <f t="shared" si="0"/>
        <v>0</v>
      </c>
    </row>
    <row r="26" spans="17:17" ht="42.6" customHeight="1">
      <c r="Q26" s="44">
        <f t="shared" si="0"/>
        <v>0</v>
      </c>
    </row>
    <row r="27" spans="17:17" ht="42.6" customHeight="1">
      <c r="Q27" s="44">
        <f t="shared" si="0"/>
        <v>0</v>
      </c>
    </row>
    <row r="28" spans="17:17" ht="42.6" customHeight="1">
      <c r="Q28" s="44">
        <f t="shared" si="0"/>
        <v>0</v>
      </c>
    </row>
    <row r="29" spans="17:17" ht="42.6" customHeight="1">
      <c r="Q29" s="44">
        <f t="shared" si="0"/>
        <v>0</v>
      </c>
    </row>
    <row r="30" spans="17:17" ht="42.6" customHeight="1">
      <c r="Q30" s="44">
        <f t="shared" si="0"/>
        <v>0</v>
      </c>
    </row>
    <row r="31" spans="17:17" ht="42.6" customHeight="1">
      <c r="Q31" s="44">
        <f t="shared" si="0"/>
        <v>0</v>
      </c>
    </row>
    <row r="32" spans="17:17" ht="42.6" customHeight="1">
      <c r="Q32" s="44">
        <f t="shared" si="0"/>
        <v>0</v>
      </c>
    </row>
    <row r="33" spans="17:17" ht="42.6" customHeight="1">
      <c r="Q33" s="44">
        <f t="shared" si="0"/>
        <v>0</v>
      </c>
    </row>
    <row r="34" spans="17:17" ht="42.6" customHeight="1">
      <c r="Q34" s="44">
        <f t="shared" si="0"/>
        <v>0</v>
      </c>
    </row>
    <row r="35" spans="17:17" ht="42.6" customHeight="1">
      <c r="Q35" s="44">
        <f t="shared" si="0"/>
        <v>0</v>
      </c>
    </row>
    <row r="36" spans="17:17" ht="42.6" customHeight="1">
      <c r="Q36" s="44">
        <f t="shared" si="0"/>
        <v>0</v>
      </c>
    </row>
    <row r="37" spans="17:17" ht="42.6" customHeight="1">
      <c r="Q37" s="44">
        <f t="shared" si="0"/>
        <v>0</v>
      </c>
    </row>
    <row r="38" spans="17:17" ht="42.6" customHeight="1">
      <c r="Q38" s="44">
        <f t="shared" si="0"/>
        <v>0</v>
      </c>
    </row>
    <row r="39" spans="17:17" ht="42.6" customHeight="1">
      <c r="Q39" s="44">
        <f t="shared" si="0"/>
        <v>0</v>
      </c>
    </row>
    <row r="40" spans="17:17" ht="42.6" customHeight="1">
      <c r="Q40" s="44">
        <f t="shared" si="0"/>
        <v>0</v>
      </c>
    </row>
    <row r="41" spans="17:17" ht="42.6" customHeight="1">
      <c r="Q41" s="44">
        <f t="shared" si="0"/>
        <v>0</v>
      </c>
    </row>
    <row r="42" spans="17:17" ht="42.6" customHeight="1">
      <c r="Q42" s="44">
        <f t="shared" si="0"/>
        <v>0</v>
      </c>
    </row>
    <row r="43" spans="17:17" ht="42.6" customHeight="1">
      <c r="Q43" s="44">
        <f t="shared" si="0"/>
        <v>0</v>
      </c>
    </row>
    <row r="44" spans="17:17" ht="42.6" customHeight="1">
      <c r="Q44" s="44">
        <f t="shared" si="0"/>
        <v>0</v>
      </c>
    </row>
    <row r="45" spans="17:17" ht="42.6" customHeight="1">
      <c r="Q45" s="44">
        <f t="shared" si="0"/>
        <v>0</v>
      </c>
    </row>
    <row r="46" spans="17:17" ht="42.6" customHeight="1">
      <c r="Q46" s="44">
        <f t="shared" si="0"/>
        <v>0</v>
      </c>
    </row>
    <row r="47" spans="17:17" ht="42.6" customHeight="1">
      <c r="Q47" s="44">
        <f t="shared" si="0"/>
        <v>0</v>
      </c>
    </row>
    <row r="48" spans="17:17" ht="42.6" customHeight="1">
      <c r="Q48" s="44">
        <f t="shared" si="0"/>
        <v>0</v>
      </c>
    </row>
    <row r="49" spans="17:17" ht="42.6" customHeight="1">
      <c r="Q49" s="44">
        <f t="shared" si="0"/>
        <v>0</v>
      </c>
    </row>
    <row r="50" spans="17:17" ht="42.6" customHeight="1">
      <c r="Q50" s="44">
        <f t="shared" si="0"/>
        <v>0</v>
      </c>
    </row>
    <row r="51" spans="17:17" ht="42.6" customHeight="1">
      <c r="Q51" s="44">
        <f t="shared" si="0"/>
        <v>0</v>
      </c>
    </row>
    <row r="52" spans="17:17" ht="42.6" customHeight="1">
      <c r="Q52" s="44">
        <f t="shared" si="0"/>
        <v>0</v>
      </c>
    </row>
    <row r="53" spans="17:17" ht="42.6" customHeight="1">
      <c r="Q53" s="44">
        <f t="shared" si="0"/>
        <v>0</v>
      </c>
    </row>
    <row r="54" spans="17:17" ht="42.6" customHeight="1">
      <c r="Q54" s="44">
        <f t="shared" si="0"/>
        <v>0</v>
      </c>
    </row>
    <row r="55" spans="17:17" ht="42.6" customHeight="1">
      <c r="Q55" s="44">
        <f t="shared" si="0"/>
        <v>0</v>
      </c>
    </row>
    <row r="56" spans="17:17" ht="42.6" customHeight="1">
      <c r="Q56" s="44">
        <f t="shared" si="0"/>
        <v>0</v>
      </c>
    </row>
    <row r="57" spans="17:17" ht="42.6" customHeight="1">
      <c r="Q57" s="44">
        <f t="shared" si="0"/>
        <v>0</v>
      </c>
    </row>
    <row r="58" spans="17:17" ht="42.6" customHeight="1">
      <c r="Q58" s="44">
        <f t="shared" si="0"/>
        <v>0</v>
      </c>
    </row>
    <row r="59" spans="17:17" ht="42.6" customHeight="1">
      <c r="Q59" s="44">
        <f t="shared" si="0"/>
        <v>0</v>
      </c>
    </row>
    <row r="60" spans="17:17" ht="42.6" customHeight="1">
      <c r="Q60" s="44">
        <f t="shared" si="0"/>
        <v>0</v>
      </c>
    </row>
    <row r="61" spans="17:17" ht="42.6" customHeight="1">
      <c r="Q61" s="44">
        <f t="shared" si="0"/>
        <v>0</v>
      </c>
    </row>
    <row r="62" spans="17:17" ht="42.6" customHeight="1">
      <c r="Q62" s="44">
        <f t="shared" si="0"/>
        <v>0</v>
      </c>
    </row>
    <row r="63" spans="17:17" ht="42.6" customHeight="1">
      <c r="Q63" s="44">
        <f t="shared" si="0"/>
        <v>0</v>
      </c>
    </row>
    <row r="64" spans="17:17" ht="42.6" customHeight="1">
      <c r="Q64" s="44">
        <f t="shared" si="0"/>
        <v>0</v>
      </c>
    </row>
    <row r="65" spans="17:17" ht="42.6" customHeight="1">
      <c r="Q65" s="44">
        <f t="shared" si="0"/>
        <v>0</v>
      </c>
    </row>
    <row r="66" spans="17:17" ht="42.6" customHeight="1">
      <c r="Q66" s="44">
        <f t="shared" si="0"/>
        <v>0</v>
      </c>
    </row>
    <row r="67" spans="17:17" ht="42.6" customHeight="1">
      <c r="Q67" s="44">
        <f t="shared" si="0"/>
        <v>0</v>
      </c>
    </row>
    <row r="68" spans="17:17" ht="42.6" customHeight="1">
      <c r="Q68" s="44">
        <f t="shared" si="0"/>
        <v>0</v>
      </c>
    </row>
    <row r="69" spans="17:17" ht="42.6" customHeight="1">
      <c r="Q69" s="44">
        <f t="shared" si="0"/>
        <v>0</v>
      </c>
    </row>
    <row r="70" spans="17:17" ht="42.6" customHeight="1">
      <c r="Q70" s="44">
        <f t="shared" si="0"/>
        <v>0</v>
      </c>
    </row>
    <row r="71" spans="17:17" ht="42.6" customHeight="1">
      <c r="Q71" s="44">
        <f t="shared" si="0"/>
        <v>0</v>
      </c>
    </row>
    <row r="72" spans="17:17" ht="42.6" customHeight="1">
      <c r="Q72" s="44">
        <f t="shared" si="0"/>
        <v>0</v>
      </c>
    </row>
    <row r="73" spans="17:17" ht="42.6" customHeight="1">
      <c r="Q73" s="44">
        <f t="shared" si="0"/>
        <v>0</v>
      </c>
    </row>
    <row r="74" spans="17:17" ht="42.6" customHeight="1">
      <c r="Q74" s="44">
        <f t="shared" si="0"/>
        <v>0</v>
      </c>
    </row>
    <row r="75" spans="17:17" ht="42.6" customHeight="1">
      <c r="Q75" s="44">
        <f t="shared" ref="Q75:Q138" si="1">O75-P75</f>
        <v>0</v>
      </c>
    </row>
    <row r="76" spans="17:17" ht="42.6" customHeight="1">
      <c r="Q76" s="44">
        <f t="shared" si="1"/>
        <v>0</v>
      </c>
    </row>
    <row r="77" spans="17:17" ht="42.6" customHeight="1">
      <c r="Q77" s="44">
        <f t="shared" si="1"/>
        <v>0</v>
      </c>
    </row>
    <row r="78" spans="17:17" ht="42.6" customHeight="1">
      <c r="Q78" s="44">
        <f t="shared" si="1"/>
        <v>0</v>
      </c>
    </row>
    <row r="79" spans="17:17" ht="42.6" customHeight="1">
      <c r="Q79" s="44">
        <f t="shared" si="1"/>
        <v>0</v>
      </c>
    </row>
    <row r="80" spans="17:17" ht="42.6" customHeight="1">
      <c r="Q80" s="44">
        <f t="shared" si="1"/>
        <v>0</v>
      </c>
    </row>
    <row r="81" spans="17:17" ht="42.6" customHeight="1">
      <c r="Q81" s="44">
        <f t="shared" si="1"/>
        <v>0</v>
      </c>
    </row>
    <row r="82" spans="17:17" ht="42.6" customHeight="1">
      <c r="Q82" s="44">
        <f t="shared" si="1"/>
        <v>0</v>
      </c>
    </row>
    <row r="83" spans="17:17" ht="42.6" customHeight="1">
      <c r="Q83" s="44">
        <f t="shared" si="1"/>
        <v>0</v>
      </c>
    </row>
    <row r="84" spans="17:17" ht="42.6" customHeight="1">
      <c r="Q84" s="44">
        <f t="shared" si="1"/>
        <v>0</v>
      </c>
    </row>
    <row r="85" spans="17:17" ht="42.6" customHeight="1">
      <c r="Q85" s="44">
        <f t="shared" si="1"/>
        <v>0</v>
      </c>
    </row>
    <row r="86" spans="17:17" ht="42.6" customHeight="1">
      <c r="Q86" s="44">
        <f t="shared" si="1"/>
        <v>0</v>
      </c>
    </row>
    <row r="87" spans="17:17" ht="42.6" customHeight="1">
      <c r="Q87" s="44">
        <f t="shared" si="1"/>
        <v>0</v>
      </c>
    </row>
    <row r="88" spans="17:17" ht="42.6" customHeight="1">
      <c r="Q88" s="44">
        <f t="shared" si="1"/>
        <v>0</v>
      </c>
    </row>
    <row r="89" spans="17:17" ht="42.6" customHeight="1">
      <c r="Q89" s="44">
        <f t="shared" si="1"/>
        <v>0</v>
      </c>
    </row>
    <row r="90" spans="17:17" ht="42.6" customHeight="1">
      <c r="Q90" s="44">
        <f t="shared" si="1"/>
        <v>0</v>
      </c>
    </row>
    <row r="91" spans="17:17" ht="42.6" customHeight="1">
      <c r="Q91" s="44">
        <f t="shared" si="1"/>
        <v>0</v>
      </c>
    </row>
    <row r="92" spans="17:17" ht="42.6" customHeight="1">
      <c r="Q92" s="44">
        <f t="shared" si="1"/>
        <v>0</v>
      </c>
    </row>
    <row r="93" spans="17:17" ht="42.6" customHeight="1">
      <c r="Q93" s="44">
        <f t="shared" si="1"/>
        <v>0</v>
      </c>
    </row>
    <row r="94" spans="17:17" ht="42.6" customHeight="1">
      <c r="Q94" s="44">
        <f t="shared" si="1"/>
        <v>0</v>
      </c>
    </row>
    <row r="95" spans="17:17" ht="42.6" customHeight="1">
      <c r="Q95" s="44">
        <f t="shared" si="1"/>
        <v>0</v>
      </c>
    </row>
    <row r="96" spans="17:17" ht="42.6" customHeight="1">
      <c r="Q96" s="44">
        <f t="shared" si="1"/>
        <v>0</v>
      </c>
    </row>
    <row r="97" spans="17:17" ht="42.6" customHeight="1">
      <c r="Q97" s="44">
        <f t="shared" si="1"/>
        <v>0</v>
      </c>
    </row>
    <row r="98" spans="17:17" ht="42.6" customHeight="1">
      <c r="Q98" s="44">
        <f t="shared" si="1"/>
        <v>0</v>
      </c>
    </row>
    <row r="99" spans="17:17" ht="42.6" customHeight="1">
      <c r="Q99" s="44">
        <f t="shared" si="1"/>
        <v>0</v>
      </c>
    </row>
    <row r="100" spans="17:17" ht="42.6" customHeight="1">
      <c r="Q100" s="44">
        <f t="shared" si="1"/>
        <v>0</v>
      </c>
    </row>
    <row r="101" spans="17:17" ht="42.6" customHeight="1">
      <c r="Q101" s="44">
        <f t="shared" si="1"/>
        <v>0</v>
      </c>
    </row>
    <row r="102" spans="17:17" ht="42.6" customHeight="1">
      <c r="Q102" s="44">
        <f t="shared" si="1"/>
        <v>0</v>
      </c>
    </row>
    <row r="103" spans="17:17" ht="42.6" customHeight="1">
      <c r="Q103" s="44">
        <f t="shared" si="1"/>
        <v>0</v>
      </c>
    </row>
    <row r="104" spans="17:17" ht="42.6" customHeight="1">
      <c r="Q104" s="44">
        <f t="shared" si="1"/>
        <v>0</v>
      </c>
    </row>
    <row r="105" spans="17:17" ht="42.6" customHeight="1">
      <c r="Q105" s="44">
        <f t="shared" si="1"/>
        <v>0</v>
      </c>
    </row>
    <row r="106" spans="17:17" ht="42.6" customHeight="1">
      <c r="Q106" s="44">
        <f t="shared" si="1"/>
        <v>0</v>
      </c>
    </row>
    <row r="107" spans="17:17" ht="42.6" customHeight="1">
      <c r="Q107" s="44">
        <f t="shared" si="1"/>
        <v>0</v>
      </c>
    </row>
    <row r="108" spans="17:17" ht="42.6" customHeight="1">
      <c r="Q108" s="44">
        <f t="shared" si="1"/>
        <v>0</v>
      </c>
    </row>
    <row r="109" spans="17:17" ht="42.6" customHeight="1">
      <c r="Q109" s="44">
        <f t="shared" si="1"/>
        <v>0</v>
      </c>
    </row>
    <row r="110" spans="17:17" ht="42.6" customHeight="1">
      <c r="Q110" s="44">
        <f t="shared" si="1"/>
        <v>0</v>
      </c>
    </row>
    <row r="111" spans="17:17" ht="42.6" customHeight="1">
      <c r="Q111" s="44">
        <f t="shared" si="1"/>
        <v>0</v>
      </c>
    </row>
    <row r="112" spans="17:17" ht="42.6" customHeight="1">
      <c r="Q112" s="44">
        <f t="shared" si="1"/>
        <v>0</v>
      </c>
    </row>
    <row r="113" spans="17:17" ht="42.6" customHeight="1">
      <c r="Q113" s="44">
        <f t="shared" si="1"/>
        <v>0</v>
      </c>
    </row>
    <row r="114" spans="17:17" ht="42.6" customHeight="1">
      <c r="Q114" s="44">
        <f t="shared" si="1"/>
        <v>0</v>
      </c>
    </row>
    <row r="115" spans="17:17" ht="42.6" customHeight="1">
      <c r="Q115" s="44">
        <f t="shared" si="1"/>
        <v>0</v>
      </c>
    </row>
    <row r="116" spans="17:17" ht="42.6" customHeight="1">
      <c r="Q116" s="44">
        <f t="shared" si="1"/>
        <v>0</v>
      </c>
    </row>
    <row r="117" spans="17:17" ht="42.6" customHeight="1">
      <c r="Q117" s="44">
        <f t="shared" si="1"/>
        <v>0</v>
      </c>
    </row>
    <row r="118" spans="17:17" ht="42.6" customHeight="1">
      <c r="Q118" s="44">
        <f t="shared" si="1"/>
        <v>0</v>
      </c>
    </row>
    <row r="119" spans="17:17" ht="42.6" customHeight="1">
      <c r="Q119" s="44">
        <f t="shared" si="1"/>
        <v>0</v>
      </c>
    </row>
    <row r="120" spans="17:17" ht="42.6" customHeight="1">
      <c r="Q120" s="44">
        <f t="shared" si="1"/>
        <v>0</v>
      </c>
    </row>
    <row r="121" spans="17:17" ht="42.6" customHeight="1">
      <c r="Q121" s="44">
        <f t="shared" si="1"/>
        <v>0</v>
      </c>
    </row>
    <row r="122" spans="17:17" ht="42.6" customHeight="1">
      <c r="Q122" s="44">
        <f t="shared" si="1"/>
        <v>0</v>
      </c>
    </row>
    <row r="123" spans="17:17" ht="42.6" customHeight="1">
      <c r="Q123" s="44">
        <f t="shared" si="1"/>
        <v>0</v>
      </c>
    </row>
    <row r="124" spans="17:17" ht="42.6" customHeight="1">
      <c r="Q124" s="44">
        <f t="shared" si="1"/>
        <v>0</v>
      </c>
    </row>
    <row r="125" spans="17:17" ht="42.6" customHeight="1">
      <c r="Q125" s="44">
        <f t="shared" si="1"/>
        <v>0</v>
      </c>
    </row>
    <row r="126" spans="17:17" ht="42.6" customHeight="1">
      <c r="Q126" s="44">
        <f t="shared" si="1"/>
        <v>0</v>
      </c>
    </row>
    <row r="127" spans="17:17" ht="42.6" customHeight="1">
      <c r="Q127" s="44">
        <f t="shared" si="1"/>
        <v>0</v>
      </c>
    </row>
    <row r="128" spans="17:17" ht="42.6" customHeight="1">
      <c r="Q128" s="44">
        <f t="shared" si="1"/>
        <v>0</v>
      </c>
    </row>
    <row r="129" spans="17:17" ht="42.6" customHeight="1">
      <c r="Q129" s="44">
        <f t="shared" si="1"/>
        <v>0</v>
      </c>
    </row>
    <row r="130" spans="17:17" ht="42.6" customHeight="1">
      <c r="Q130" s="44">
        <f t="shared" si="1"/>
        <v>0</v>
      </c>
    </row>
    <row r="131" spans="17:17" ht="42.6" customHeight="1">
      <c r="Q131" s="44">
        <f t="shared" si="1"/>
        <v>0</v>
      </c>
    </row>
    <row r="132" spans="17:17" ht="42.6" customHeight="1">
      <c r="Q132" s="44">
        <f t="shared" si="1"/>
        <v>0</v>
      </c>
    </row>
    <row r="133" spans="17:17" ht="42.6" customHeight="1">
      <c r="Q133" s="44">
        <f t="shared" si="1"/>
        <v>0</v>
      </c>
    </row>
    <row r="134" spans="17:17" ht="42.6" customHeight="1">
      <c r="Q134" s="44">
        <f t="shared" si="1"/>
        <v>0</v>
      </c>
    </row>
    <row r="135" spans="17:17" ht="42.6" customHeight="1">
      <c r="Q135" s="44">
        <f t="shared" si="1"/>
        <v>0</v>
      </c>
    </row>
    <row r="136" spans="17:17" ht="42.6" customHeight="1">
      <c r="Q136" s="44">
        <f t="shared" si="1"/>
        <v>0</v>
      </c>
    </row>
    <row r="137" spans="17:17" ht="42.6" customHeight="1">
      <c r="Q137" s="44">
        <f t="shared" si="1"/>
        <v>0</v>
      </c>
    </row>
    <row r="138" spans="17:17" ht="42.6" customHeight="1">
      <c r="Q138" s="44">
        <f t="shared" si="1"/>
        <v>0</v>
      </c>
    </row>
    <row r="139" spans="17:17" ht="42.6" customHeight="1">
      <c r="Q139" s="44">
        <f t="shared" ref="Q139:Q202" si="2">O139-P139</f>
        <v>0</v>
      </c>
    </row>
    <row r="140" spans="17:17" ht="42.6" customHeight="1">
      <c r="Q140" s="44">
        <f t="shared" si="2"/>
        <v>0</v>
      </c>
    </row>
    <row r="141" spans="17:17" ht="42.6" customHeight="1">
      <c r="Q141" s="44">
        <f t="shared" si="2"/>
        <v>0</v>
      </c>
    </row>
    <row r="142" spans="17:17" ht="42.6" customHeight="1">
      <c r="Q142" s="44">
        <f t="shared" si="2"/>
        <v>0</v>
      </c>
    </row>
    <row r="143" spans="17:17" ht="42.6" customHeight="1">
      <c r="Q143" s="44">
        <f t="shared" si="2"/>
        <v>0</v>
      </c>
    </row>
    <row r="144" spans="17:17" ht="42.6" customHeight="1">
      <c r="Q144" s="44">
        <f t="shared" si="2"/>
        <v>0</v>
      </c>
    </row>
    <row r="145" spans="17:17" ht="42.6" customHeight="1">
      <c r="Q145" s="44">
        <f t="shared" si="2"/>
        <v>0</v>
      </c>
    </row>
    <row r="146" spans="17:17" ht="42.6" customHeight="1">
      <c r="Q146" s="44">
        <f t="shared" si="2"/>
        <v>0</v>
      </c>
    </row>
    <row r="147" spans="17:17" ht="42.6" customHeight="1">
      <c r="Q147" s="44">
        <f t="shared" si="2"/>
        <v>0</v>
      </c>
    </row>
    <row r="148" spans="17:17" ht="42.6" customHeight="1">
      <c r="Q148" s="44">
        <f t="shared" si="2"/>
        <v>0</v>
      </c>
    </row>
    <row r="149" spans="17:17" ht="42.6" customHeight="1">
      <c r="Q149" s="44">
        <f t="shared" si="2"/>
        <v>0</v>
      </c>
    </row>
    <row r="150" spans="17:17" ht="42.6" customHeight="1">
      <c r="Q150" s="44">
        <f t="shared" si="2"/>
        <v>0</v>
      </c>
    </row>
    <row r="151" spans="17:17" ht="42.6" customHeight="1">
      <c r="Q151" s="44">
        <f t="shared" si="2"/>
        <v>0</v>
      </c>
    </row>
    <row r="152" spans="17:17" ht="42.6" customHeight="1">
      <c r="Q152" s="44">
        <f t="shared" si="2"/>
        <v>0</v>
      </c>
    </row>
    <row r="153" spans="17:17" ht="42.6" customHeight="1">
      <c r="Q153" s="44">
        <f t="shared" si="2"/>
        <v>0</v>
      </c>
    </row>
    <row r="154" spans="17:17" ht="42.6" customHeight="1">
      <c r="Q154" s="44">
        <f t="shared" si="2"/>
        <v>0</v>
      </c>
    </row>
    <row r="155" spans="17:17" ht="42.6" customHeight="1">
      <c r="Q155" s="44">
        <f t="shared" si="2"/>
        <v>0</v>
      </c>
    </row>
    <row r="156" spans="17:17" ht="42.6" customHeight="1">
      <c r="Q156" s="44">
        <f t="shared" si="2"/>
        <v>0</v>
      </c>
    </row>
    <row r="157" spans="17:17" ht="42.6" customHeight="1">
      <c r="Q157" s="44">
        <f t="shared" si="2"/>
        <v>0</v>
      </c>
    </row>
    <row r="158" spans="17:17" ht="42.6" customHeight="1">
      <c r="Q158" s="44">
        <f t="shared" si="2"/>
        <v>0</v>
      </c>
    </row>
    <row r="159" spans="17:17" ht="42.6" customHeight="1">
      <c r="Q159" s="44">
        <f t="shared" si="2"/>
        <v>0</v>
      </c>
    </row>
    <row r="160" spans="17:17" ht="42.6" customHeight="1">
      <c r="Q160" s="44">
        <f t="shared" si="2"/>
        <v>0</v>
      </c>
    </row>
    <row r="161" spans="17:17" ht="42.6" customHeight="1">
      <c r="Q161" s="44">
        <f t="shared" si="2"/>
        <v>0</v>
      </c>
    </row>
    <row r="162" spans="17:17" ht="42.6" customHeight="1">
      <c r="Q162" s="44">
        <f t="shared" si="2"/>
        <v>0</v>
      </c>
    </row>
    <row r="163" spans="17:17" ht="42.6" customHeight="1">
      <c r="Q163" s="44">
        <f t="shared" si="2"/>
        <v>0</v>
      </c>
    </row>
    <row r="164" spans="17:17" ht="42.6" customHeight="1">
      <c r="Q164" s="44">
        <f t="shared" si="2"/>
        <v>0</v>
      </c>
    </row>
    <row r="165" spans="17:17" ht="42.6" customHeight="1">
      <c r="Q165" s="44">
        <f t="shared" si="2"/>
        <v>0</v>
      </c>
    </row>
    <row r="166" spans="17:17" ht="42.6" customHeight="1">
      <c r="Q166" s="44">
        <f t="shared" si="2"/>
        <v>0</v>
      </c>
    </row>
    <row r="167" spans="17:17" ht="42.6" customHeight="1">
      <c r="Q167" s="44">
        <f t="shared" si="2"/>
        <v>0</v>
      </c>
    </row>
    <row r="168" spans="17:17" ht="42.6" customHeight="1">
      <c r="Q168" s="44">
        <f t="shared" si="2"/>
        <v>0</v>
      </c>
    </row>
    <row r="169" spans="17:17" ht="42.6" customHeight="1">
      <c r="Q169" s="44">
        <f t="shared" si="2"/>
        <v>0</v>
      </c>
    </row>
    <row r="170" spans="17:17" ht="42.6" customHeight="1">
      <c r="Q170" s="44">
        <f t="shared" si="2"/>
        <v>0</v>
      </c>
    </row>
    <row r="171" spans="17:17" ht="42.6" customHeight="1">
      <c r="Q171" s="44">
        <f t="shared" si="2"/>
        <v>0</v>
      </c>
    </row>
    <row r="172" spans="17:17" ht="42.6" customHeight="1">
      <c r="Q172" s="44">
        <f t="shared" si="2"/>
        <v>0</v>
      </c>
    </row>
    <row r="173" spans="17:17" ht="42.6" customHeight="1">
      <c r="Q173" s="44">
        <f t="shared" si="2"/>
        <v>0</v>
      </c>
    </row>
    <row r="174" spans="17:17" ht="42.6" customHeight="1">
      <c r="Q174" s="44">
        <f t="shared" si="2"/>
        <v>0</v>
      </c>
    </row>
    <row r="175" spans="17:17" ht="42.6" customHeight="1">
      <c r="Q175" s="44">
        <f t="shared" si="2"/>
        <v>0</v>
      </c>
    </row>
    <row r="176" spans="17:17" ht="42.6" customHeight="1">
      <c r="Q176" s="44">
        <f t="shared" si="2"/>
        <v>0</v>
      </c>
    </row>
    <row r="177" spans="17:17" ht="42.6" customHeight="1">
      <c r="Q177" s="44">
        <f t="shared" si="2"/>
        <v>0</v>
      </c>
    </row>
    <row r="178" spans="17:17" ht="42.6" customHeight="1">
      <c r="Q178" s="44">
        <f t="shared" si="2"/>
        <v>0</v>
      </c>
    </row>
    <row r="179" spans="17:17" ht="42.6" customHeight="1">
      <c r="Q179" s="44">
        <f t="shared" si="2"/>
        <v>0</v>
      </c>
    </row>
    <row r="180" spans="17:17" ht="42.6" customHeight="1">
      <c r="Q180" s="44">
        <f t="shared" si="2"/>
        <v>0</v>
      </c>
    </row>
    <row r="181" spans="17:17" ht="42.6" customHeight="1">
      <c r="Q181" s="44">
        <f t="shared" si="2"/>
        <v>0</v>
      </c>
    </row>
    <row r="182" spans="17:17" ht="42.6" customHeight="1">
      <c r="Q182" s="44">
        <f t="shared" si="2"/>
        <v>0</v>
      </c>
    </row>
    <row r="183" spans="17:17" ht="42.6" customHeight="1">
      <c r="Q183" s="44">
        <f t="shared" si="2"/>
        <v>0</v>
      </c>
    </row>
    <row r="184" spans="17:17" ht="42.6" customHeight="1">
      <c r="Q184" s="44">
        <f t="shared" si="2"/>
        <v>0</v>
      </c>
    </row>
    <row r="185" spans="17:17" ht="42.6" customHeight="1">
      <c r="Q185" s="44">
        <f t="shared" si="2"/>
        <v>0</v>
      </c>
    </row>
    <row r="186" spans="17:17" ht="42.6" customHeight="1">
      <c r="Q186" s="44">
        <f t="shared" si="2"/>
        <v>0</v>
      </c>
    </row>
    <row r="187" spans="17:17" ht="42.6" customHeight="1">
      <c r="Q187" s="44">
        <f t="shared" si="2"/>
        <v>0</v>
      </c>
    </row>
    <row r="188" spans="17:17" ht="42.6" customHeight="1">
      <c r="Q188" s="44">
        <f t="shared" si="2"/>
        <v>0</v>
      </c>
    </row>
    <row r="189" spans="17:17" ht="42.6" customHeight="1">
      <c r="Q189" s="44">
        <f t="shared" si="2"/>
        <v>0</v>
      </c>
    </row>
    <row r="190" spans="17:17" ht="42.6" customHeight="1">
      <c r="Q190" s="44">
        <f t="shared" si="2"/>
        <v>0</v>
      </c>
    </row>
    <row r="191" spans="17:17" ht="42.6" customHeight="1">
      <c r="Q191" s="44">
        <f t="shared" si="2"/>
        <v>0</v>
      </c>
    </row>
    <row r="192" spans="17:17" ht="42.6" customHeight="1">
      <c r="Q192" s="44">
        <f t="shared" si="2"/>
        <v>0</v>
      </c>
    </row>
    <row r="193" spans="17:17" ht="42.6" customHeight="1">
      <c r="Q193" s="44">
        <f t="shared" si="2"/>
        <v>0</v>
      </c>
    </row>
    <row r="194" spans="17:17" ht="42.6" customHeight="1">
      <c r="Q194" s="44">
        <f t="shared" si="2"/>
        <v>0</v>
      </c>
    </row>
    <row r="195" spans="17:17" ht="42.6" customHeight="1">
      <c r="Q195" s="44">
        <f t="shared" si="2"/>
        <v>0</v>
      </c>
    </row>
    <row r="196" spans="17:17" ht="42.6" customHeight="1">
      <c r="Q196" s="44">
        <f t="shared" si="2"/>
        <v>0</v>
      </c>
    </row>
    <row r="197" spans="17:17" ht="42.6" customHeight="1">
      <c r="Q197" s="44">
        <f t="shared" si="2"/>
        <v>0</v>
      </c>
    </row>
    <row r="198" spans="17:17" ht="42.6" customHeight="1">
      <c r="Q198" s="44">
        <f t="shared" si="2"/>
        <v>0</v>
      </c>
    </row>
    <row r="199" spans="17:17" ht="42.6" customHeight="1">
      <c r="Q199" s="44">
        <f t="shared" si="2"/>
        <v>0</v>
      </c>
    </row>
    <row r="200" spans="17:17" ht="42.6" customHeight="1">
      <c r="Q200" s="44">
        <f t="shared" si="2"/>
        <v>0</v>
      </c>
    </row>
    <row r="201" spans="17:17" ht="42.6" customHeight="1">
      <c r="Q201" s="44">
        <f t="shared" si="2"/>
        <v>0</v>
      </c>
    </row>
    <row r="202" spans="17:17" ht="42.6" customHeight="1">
      <c r="Q202" s="44">
        <f t="shared" si="2"/>
        <v>0</v>
      </c>
    </row>
    <row r="203" spans="17:17" ht="42.6" customHeight="1">
      <c r="Q203" s="44">
        <f t="shared" ref="Q203:Q266" si="3">O203-P203</f>
        <v>0</v>
      </c>
    </row>
    <row r="204" spans="17:17" ht="42.6" customHeight="1">
      <c r="Q204" s="44">
        <f t="shared" si="3"/>
        <v>0</v>
      </c>
    </row>
    <row r="205" spans="17:17" ht="42.6" customHeight="1">
      <c r="Q205" s="44">
        <f t="shared" si="3"/>
        <v>0</v>
      </c>
    </row>
    <row r="206" spans="17:17" ht="42.6" customHeight="1">
      <c r="Q206" s="44">
        <f t="shared" si="3"/>
        <v>0</v>
      </c>
    </row>
    <row r="207" spans="17:17" ht="42.6" customHeight="1">
      <c r="Q207" s="44">
        <f t="shared" si="3"/>
        <v>0</v>
      </c>
    </row>
    <row r="208" spans="17:17" ht="42.6" customHeight="1">
      <c r="Q208" s="44">
        <f t="shared" si="3"/>
        <v>0</v>
      </c>
    </row>
    <row r="209" spans="17:17" ht="42.6" customHeight="1">
      <c r="Q209" s="44">
        <f t="shared" si="3"/>
        <v>0</v>
      </c>
    </row>
    <row r="210" spans="17:17" ht="42.6" customHeight="1">
      <c r="Q210" s="44">
        <f t="shared" si="3"/>
        <v>0</v>
      </c>
    </row>
    <row r="211" spans="17:17" ht="42.6" customHeight="1">
      <c r="Q211" s="44">
        <f t="shared" si="3"/>
        <v>0</v>
      </c>
    </row>
    <row r="212" spans="17:17" ht="42.6" customHeight="1">
      <c r="Q212" s="44">
        <f t="shared" si="3"/>
        <v>0</v>
      </c>
    </row>
    <row r="213" spans="17:17" ht="42.6" customHeight="1">
      <c r="Q213" s="44">
        <f t="shared" si="3"/>
        <v>0</v>
      </c>
    </row>
    <row r="214" spans="17:17" ht="42.6" customHeight="1">
      <c r="Q214" s="44">
        <f t="shared" si="3"/>
        <v>0</v>
      </c>
    </row>
    <row r="215" spans="17:17" ht="42.6" customHeight="1">
      <c r="Q215" s="44">
        <f t="shared" si="3"/>
        <v>0</v>
      </c>
    </row>
    <row r="216" spans="17:17" ht="42.6" customHeight="1">
      <c r="Q216" s="44">
        <f t="shared" si="3"/>
        <v>0</v>
      </c>
    </row>
    <row r="217" spans="17:17" ht="42.6" customHeight="1">
      <c r="Q217" s="44">
        <f t="shared" si="3"/>
        <v>0</v>
      </c>
    </row>
    <row r="218" spans="17:17" ht="42.6" customHeight="1">
      <c r="Q218" s="44">
        <f t="shared" si="3"/>
        <v>0</v>
      </c>
    </row>
    <row r="219" spans="17:17" ht="42.6" customHeight="1">
      <c r="Q219" s="44">
        <f t="shared" si="3"/>
        <v>0</v>
      </c>
    </row>
    <row r="220" spans="17:17" ht="42.6" customHeight="1">
      <c r="Q220" s="44">
        <f t="shared" si="3"/>
        <v>0</v>
      </c>
    </row>
    <row r="221" spans="17:17" ht="42.6" customHeight="1">
      <c r="Q221" s="44">
        <f t="shared" si="3"/>
        <v>0</v>
      </c>
    </row>
    <row r="222" spans="17:17" ht="42.6" customHeight="1">
      <c r="Q222" s="44">
        <f t="shared" si="3"/>
        <v>0</v>
      </c>
    </row>
    <row r="223" spans="17:17" ht="42.6" customHeight="1">
      <c r="Q223" s="44">
        <f t="shared" si="3"/>
        <v>0</v>
      </c>
    </row>
    <row r="224" spans="17:17" ht="42.6" customHeight="1">
      <c r="Q224" s="44">
        <f t="shared" si="3"/>
        <v>0</v>
      </c>
    </row>
    <row r="225" spans="17:17" ht="42.6" customHeight="1">
      <c r="Q225" s="44">
        <f t="shared" si="3"/>
        <v>0</v>
      </c>
    </row>
    <row r="226" spans="17:17" ht="42.6" customHeight="1">
      <c r="Q226" s="44">
        <f t="shared" si="3"/>
        <v>0</v>
      </c>
    </row>
    <row r="227" spans="17:17" ht="42.6" customHeight="1">
      <c r="Q227" s="44">
        <f t="shared" si="3"/>
        <v>0</v>
      </c>
    </row>
    <row r="228" spans="17:17" ht="42.6" customHeight="1">
      <c r="Q228" s="44">
        <f t="shared" si="3"/>
        <v>0</v>
      </c>
    </row>
    <row r="229" spans="17:17" ht="42.6" customHeight="1">
      <c r="Q229" s="44">
        <f t="shared" si="3"/>
        <v>0</v>
      </c>
    </row>
    <row r="230" spans="17:17" ht="42.6" customHeight="1">
      <c r="Q230" s="44">
        <f t="shared" si="3"/>
        <v>0</v>
      </c>
    </row>
    <row r="231" spans="17:17" ht="42.6" customHeight="1">
      <c r="Q231" s="44">
        <f t="shared" si="3"/>
        <v>0</v>
      </c>
    </row>
    <row r="232" spans="17:17" ht="42.6" customHeight="1">
      <c r="Q232" s="44">
        <f t="shared" si="3"/>
        <v>0</v>
      </c>
    </row>
    <row r="233" spans="17:17" ht="42.6" customHeight="1">
      <c r="Q233" s="44">
        <f t="shared" si="3"/>
        <v>0</v>
      </c>
    </row>
    <row r="234" spans="17:17" ht="42.6" customHeight="1">
      <c r="Q234" s="44">
        <f t="shared" si="3"/>
        <v>0</v>
      </c>
    </row>
    <row r="235" spans="17:17" ht="42.6" customHeight="1">
      <c r="Q235" s="44">
        <f t="shared" si="3"/>
        <v>0</v>
      </c>
    </row>
    <row r="236" spans="17:17" ht="42.6" customHeight="1">
      <c r="Q236" s="44">
        <f t="shared" si="3"/>
        <v>0</v>
      </c>
    </row>
    <row r="237" spans="17:17" ht="42.6" customHeight="1">
      <c r="Q237" s="44">
        <f t="shared" si="3"/>
        <v>0</v>
      </c>
    </row>
    <row r="238" spans="17:17" ht="42.6" customHeight="1">
      <c r="Q238" s="44">
        <f t="shared" si="3"/>
        <v>0</v>
      </c>
    </row>
    <row r="239" spans="17:17" ht="42.6" customHeight="1">
      <c r="Q239" s="44">
        <f t="shared" si="3"/>
        <v>0</v>
      </c>
    </row>
    <row r="240" spans="17:17" ht="42.6" customHeight="1">
      <c r="Q240" s="44">
        <f t="shared" si="3"/>
        <v>0</v>
      </c>
    </row>
    <row r="241" spans="17:17" ht="42.6" customHeight="1">
      <c r="Q241" s="44">
        <f t="shared" si="3"/>
        <v>0</v>
      </c>
    </row>
    <row r="242" spans="17:17" ht="42.6" customHeight="1">
      <c r="Q242" s="44">
        <f t="shared" si="3"/>
        <v>0</v>
      </c>
    </row>
    <row r="243" spans="17:17" ht="42.6" customHeight="1">
      <c r="Q243" s="44">
        <f t="shared" si="3"/>
        <v>0</v>
      </c>
    </row>
    <row r="244" spans="17:17" ht="42.6" customHeight="1">
      <c r="Q244" s="44">
        <f t="shared" si="3"/>
        <v>0</v>
      </c>
    </row>
    <row r="245" spans="17:17" ht="42.6" customHeight="1">
      <c r="Q245" s="44">
        <f t="shared" si="3"/>
        <v>0</v>
      </c>
    </row>
    <row r="246" spans="17:17" ht="42.6" customHeight="1">
      <c r="Q246" s="44">
        <f t="shared" si="3"/>
        <v>0</v>
      </c>
    </row>
    <row r="247" spans="17:17" ht="42.6" customHeight="1">
      <c r="Q247" s="44">
        <f t="shared" si="3"/>
        <v>0</v>
      </c>
    </row>
    <row r="248" spans="17:17" ht="42.6" customHeight="1">
      <c r="Q248" s="44">
        <f t="shared" si="3"/>
        <v>0</v>
      </c>
    </row>
    <row r="249" spans="17:17" ht="42.6" customHeight="1">
      <c r="Q249" s="44">
        <f t="shared" si="3"/>
        <v>0</v>
      </c>
    </row>
    <row r="250" spans="17:17" ht="42.6" customHeight="1">
      <c r="Q250" s="44">
        <f t="shared" si="3"/>
        <v>0</v>
      </c>
    </row>
    <row r="251" spans="17:17" ht="42.6" customHeight="1">
      <c r="Q251" s="44">
        <f t="shared" si="3"/>
        <v>0</v>
      </c>
    </row>
    <row r="252" spans="17:17" ht="42.6" customHeight="1">
      <c r="Q252" s="44">
        <f t="shared" si="3"/>
        <v>0</v>
      </c>
    </row>
    <row r="253" spans="17:17" ht="42.6" customHeight="1">
      <c r="Q253" s="44">
        <f t="shared" si="3"/>
        <v>0</v>
      </c>
    </row>
    <row r="254" spans="17:17" ht="42.6" customHeight="1">
      <c r="Q254" s="44">
        <f t="shared" si="3"/>
        <v>0</v>
      </c>
    </row>
    <row r="255" spans="17:17" ht="42.6" customHeight="1">
      <c r="Q255" s="44">
        <f t="shared" si="3"/>
        <v>0</v>
      </c>
    </row>
    <row r="256" spans="17:17" ht="42.6" customHeight="1">
      <c r="Q256" s="44">
        <f t="shared" si="3"/>
        <v>0</v>
      </c>
    </row>
    <row r="257" spans="17:17" ht="42.6" customHeight="1">
      <c r="Q257" s="44">
        <f t="shared" si="3"/>
        <v>0</v>
      </c>
    </row>
    <row r="258" spans="17:17" ht="42.6" customHeight="1">
      <c r="Q258" s="44">
        <f t="shared" si="3"/>
        <v>0</v>
      </c>
    </row>
    <row r="259" spans="17:17" ht="42.6" customHeight="1">
      <c r="Q259" s="44">
        <f t="shared" si="3"/>
        <v>0</v>
      </c>
    </row>
    <row r="260" spans="17:17" ht="42.6" customHeight="1">
      <c r="Q260" s="44">
        <f t="shared" si="3"/>
        <v>0</v>
      </c>
    </row>
    <row r="261" spans="17:17" ht="42.6" customHeight="1">
      <c r="Q261" s="44">
        <f t="shared" si="3"/>
        <v>0</v>
      </c>
    </row>
    <row r="262" spans="17:17" ht="42.6" customHeight="1">
      <c r="Q262" s="44">
        <f t="shared" si="3"/>
        <v>0</v>
      </c>
    </row>
    <row r="263" spans="17:17" ht="42.6" customHeight="1">
      <c r="Q263" s="44">
        <f t="shared" si="3"/>
        <v>0</v>
      </c>
    </row>
    <row r="264" spans="17:17" ht="42.6" customHeight="1">
      <c r="Q264" s="44">
        <f t="shared" si="3"/>
        <v>0</v>
      </c>
    </row>
    <row r="265" spans="17:17" ht="42.6" customHeight="1">
      <c r="Q265" s="44">
        <f t="shared" si="3"/>
        <v>0</v>
      </c>
    </row>
    <row r="266" spans="17:17" ht="42.6" customHeight="1">
      <c r="Q266" s="44">
        <f t="shared" si="3"/>
        <v>0</v>
      </c>
    </row>
    <row r="267" spans="17:17" ht="42.6" customHeight="1">
      <c r="Q267" s="44">
        <f t="shared" ref="Q267:Q330" si="4">O267-P267</f>
        <v>0</v>
      </c>
    </row>
    <row r="268" spans="17:17" ht="42.6" customHeight="1">
      <c r="Q268" s="44">
        <f t="shared" si="4"/>
        <v>0</v>
      </c>
    </row>
    <row r="269" spans="17:17" ht="42.6" customHeight="1">
      <c r="Q269" s="44">
        <f t="shared" si="4"/>
        <v>0</v>
      </c>
    </row>
    <row r="270" spans="17:17" ht="42.6" customHeight="1">
      <c r="Q270" s="44">
        <f t="shared" si="4"/>
        <v>0</v>
      </c>
    </row>
    <row r="271" spans="17:17" ht="42.6" customHeight="1">
      <c r="Q271" s="44">
        <f t="shared" si="4"/>
        <v>0</v>
      </c>
    </row>
    <row r="272" spans="17:17" ht="42.6" customHeight="1">
      <c r="Q272" s="44">
        <f t="shared" si="4"/>
        <v>0</v>
      </c>
    </row>
    <row r="273" spans="17:17" ht="42.6" customHeight="1">
      <c r="Q273" s="44">
        <f t="shared" si="4"/>
        <v>0</v>
      </c>
    </row>
    <row r="274" spans="17:17" ht="42.6" customHeight="1">
      <c r="Q274" s="44">
        <f t="shared" si="4"/>
        <v>0</v>
      </c>
    </row>
    <row r="275" spans="17:17" ht="42.6" customHeight="1">
      <c r="Q275" s="44">
        <f t="shared" si="4"/>
        <v>0</v>
      </c>
    </row>
    <row r="276" spans="17:17" ht="42.6" customHeight="1">
      <c r="Q276" s="44">
        <f t="shared" si="4"/>
        <v>0</v>
      </c>
    </row>
    <row r="277" spans="17:17" ht="42.6" customHeight="1">
      <c r="Q277" s="44">
        <f t="shared" si="4"/>
        <v>0</v>
      </c>
    </row>
    <row r="278" spans="17:17" ht="42.6" customHeight="1">
      <c r="Q278" s="44">
        <f t="shared" si="4"/>
        <v>0</v>
      </c>
    </row>
    <row r="279" spans="17:17" ht="42.6" customHeight="1">
      <c r="Q279" s="44">
        <f t="shared" si="4"/>
        <v>0</v>
      </c>
    </row>
    <row r="280" spans="17:17" ht="42.6" customHeight="1">
      <c r="Q280" s="44">
        <f t="shared" si="4"/>
        <v>0</v>
      </c>
    </row>
    <row r="281" spans="17:17" ht="42.6" customHeight="1">
      <c r="Q281" s="44">
        <f t="shared" si="4"/>
        <v>0</v>
      </c>
    </row>
    <row r="282" spans="17:17" ht="42.6" customHeight="1">
      <c r="Q282" s="44">
        <f t="shared" si="4"/>
        <v>0</v>
      </c>
    </row>
    <row r="283" spans="17:17" ht="42.6" customHeight="1">
      <c r="Q283" s="44">
        <f t="shared" si="4"/>
        <v>0</v>
      </c>
    </row>
    <row r="284" spans="17:17" ht="42.6" customHeight="1">
      <c r="Q284" s="44">
        <f t="shared" si="4"/>
        <v>0</v>
      </c>
    </row>
    <row r="285" spans="17:17" ht="42.6" customHeight="1">
      <c r="Q285" s="44">
        <f t="shared" si="4"/>
        <v>0</v>
      </c>
    </row>
    <row r="286" spans="17:17" ht="42.6" customHeight="1">
      <c r="Q286" s="44">
        <f t="shared" si="4"/>
        <v>0</v>
      </c>
    </row>
    <row r="287" spans="17:17" ht="42.6" customHeight="1">
      <c r="Q287" s="44">
        <f t="shared" si="4"/>
        <v>0</v>
      </c>
    </row>
    <row r="288" spans="17:17" ht="42.6" customHeight="1">
      <c r="Q288" s="44">
        <f t="shared" si="4"/>
        <v>0</v>
      </c>
    </row>
    <row r="289" spans="17:17" ht="42.6" customHeight="1">
      <c r="Q289" s="44">
        <f t="shared" si="4"/>
        <v>0</v>
      </c>
    </row>
    <row r="290" spans="17:17" ht="42.6" customHeight="1">
      <c r="Q290" s="44">
        <f t="shared" si="4"/>
        <v>0</v>
      </c>
    </row>
    <row r="291" spans="17:17" ht="42.6" customHeight="1">
      <c r="Q291" s="44">
        <f t="shared" si="4"/>
        <v>0</v>
      </c>
    </row>
    <row r="292" spans="17:17" ht="42.6" customHeight="1">
      <c r="Q292" s="44">
        <f t="shared" si="4"/>
        <v>0</v>
      </c>
    </row>
    <row r="293" spans="17:17" ht="42.6" customHeight="1">
      <c r="Q293" s="44">
        <f t="shared" si="4"/>
        <v>0</v>
      </c>
    </row>
    <row r="294" spans="17:17" ht="42.6" customHeight="1">
      <c r="Q294" s="44">
        <f t="shared" si="4"/>
        <v>0</v>
      </c>
    </row>
    <row r="295" spans="17:17" ht="42.6" customHeight="1">
      <c r="Q295" s="44">
        <f t="shared" si="4"/>
        <v>0</v>
      </c>
    </row>
    <row r="296" spans="17:17" ht="42.6" customHeight="1">
      <c r="Q296" s="44">
        <f t="shared" si="4"/>
        <v>0</v>
      </c>
    </row>
    <row r="297" spans="17:17" ht="42.6" customHeight="1">
      <c r="Q297" s="44">
        <f t="shared" si="4"/>
        <v>0</v>
      </c>
    </row>
    <row r="298" spans="17:17" ht="42.6" customHeight="1">
      <c r="Q298" s="44">
        <f t="shared" si="4"/>
        <v>0</v>
      </c>
    </row>
    <row r="299" spans="17:17" ht="42.6" customHeight="1">
      <c r="Q299" s="44">
        <f t="shared" si="4"/>
        <v>0</v>
      </c>
    </row>
    <row r="300" spans="17:17" ht="42.6" customHeight="1">
      <c r="Q300" s="44">
        <f t="shared" si="4"/>
        <v>0</v>
      </c>
    </row>
    <row r="301" spans="17:17" ht="42.6" customHeight="1">
      <c r="Q301" s="44">
        <f t="shared" si="4"/>
        <v>0</v>
      </c>
    </row>
    <row r="302" spans="17:17" ht="42.6" customHeight="1">
      <c r="Q302" s="44">
        <f t="shared" si="4"/>
        <v>0</v>
      </c>
    </row>
    <row r="303" spans="17:17" ht="42.6" customHeight="1">
      <c r="Q303" s="44">
        <f t="shared" si="4"/>
        <v>0</v>
      </c>
    </row>
    <row r="304" spans="17:17" ht="42.6" customHeight="1">
      <c r="Q304" s="44">
        <f t="shared" si="4"/>
        <v>0</v>
      </c>
    </row>
    <row r="305" spans="17:17" ht="42.6" customHeight="1">
      <c r="Q305" s="44">
        <f t="shared" si="4"/>
        <v>0</v>
      </c>
    </row>
    <row r="306" spans="17:17" ht="42.6" customHeight="1">
      <c r="Q306" s="44">
        <f t="shared" si="4"/>
        <v>0</v>
      </c>
    </row>
    <row r="307" spans="17:17" ht="42.6" customHeight="1">
      <c r="Q307" s="44">
        <f t="shared" si="4"/>
        <v>0</v>
      </c>
    </row>
    <row r="308" spans="17:17" ht="42.6" customHeight="1">
      <c r="Q308" s="44">
        <f t="shared" si="4"/>
        <v>0</v>
      </c>
    </row>
    <row r="309" spans="17:17" ht="42.6" customHeight="1">
      <c r="Q309" s="44">
        <f t="shared" si="4"/>
        <v>0</v>
      </c>
    </row>
    <row r="310" spans="17:17" ht="42.6" customHeight="1">
      <c r="Q310" s="44">
        <f t="shared" si="4"/>
        <v>0</v>
      </c>
    </row>
    <row r="311" spans="17:17" ht="42.6" customHeight="1">
      <c r="Q311" s="44">
        <f t="shared" si="4"/>
        <v>0</v>
      </c>
    </row>
    <row r="312" spans="17:17" ht="42.6" customHeight="1">
      <c r="Q312" s="44">
        <f t="shared" si="4"/>
        <v>0</v>
      </c>
    </row>
    <row r="313" spans="17:17" ht="42.6" customHeight="1">
      <c r="Q313" s="44">
        <f t="shared" si="4"/>
        <v>0</v>
      </c>
    </row>
    <row r="314" spans="17:17" ht="42.6" customHeight="1">
      <c r="Q314" s="44">
        <f t="shared" si="4"/>
        <v>0</v>
      </c>
    </row>
    <row r="315" spans="17:17" ht="42.6" customHeight="1">
      <c r="Q315" s="44">
        <f t="shared" si="4"/>
        <v>0</v>
      </c>
    </row>
    <row r="316" spans="17:17" ht="42.6" customHeight="1">
      <c r="Q316" s="44">
        <f t="shared" si="4"/>
        <v>0</v>
      </c>
    </row>
    <row r="317" spans="17:17" ht="42.6" customHeight="1">
      <c r="Q317" s="44">
        <f t="shared" si="4"/>
        <v>0</v>
      </c>
    </row>
    <row r="318" spans="17:17" ht="42.6" customHeight="1">
      <c r="Q318" s="44">
        <f t="shared" si="4"/>
        <v>0</v>
      </c>
    </row>
    <row r="319" spans="17:17" ht="42.6" customHeight="1">
      <c r="Q319" s="44">
        <f t="shared" si="4"/>
        <v>0</v>
      </c>
    </row>
    <row r="320" spans="17:17" ht="42.6" customHeight="1">
      <c r="Q320" s="44">
        <f t="shared" si="4"/>
        <v>0</v>
      </c>
    </row>
    <row r="321" spans="17:17" ht="42.6" customHeight="1">
      <c r="Q321" s="44">
        <f t="shared" si="4"/>
        <v>0</v>
      </c>
    </row>
    <row r="322" spans="17:17" ht="42.6" customHeight="1">
      <c r="Q322" s="44">
        <f t="shared" si="4"/>
        <v>0</v>
      </c>
    </row>
    <row r="323" spans="17:17" ht="42.6" customHeight="1">
      <c r="Q323" s="44">
        <f t="shared" si="4"/>
        <v>0</v>
      </c>
    </row>
    <row r="324" spans="17:17" ht="42.6" customHeight="1">
      <c r="Q324" s="44">
        <f t="shared" si="4"/>
        <v>0</v>
      </c>
    </row>
    <row r="325" spans="17:17" ht="42.6" customHeight="1">
      <c r="Q325" s="44">
        <f t="shared" si="4"/>
        <v>0</v>
      </c>
    </row>
    <row r="326" spans="17:17" ht="42.6" customHeight="1">
      <c r="Q326" s="44">
        <f t="shared" si="4"/>
        <v>0</v>
      </c>
    </row>
    <row r="327" spans="17:17" ht="42.6" customHeight="1">
      <c r="Q327" s="44">
        <f t="shared" si="4"/>
        <v>0</v>
      </c>
    </row>
    <row r="328" spans="17:17" ht="42.6" customHeight="1">
      <c r="Q328" s="44">
        <f t="shared" si="4"/>
        <v>0</v>
      </c>
    </row>
    <row r="329" spans="17:17" ht="42.6" customHeight="1">
      <c r="Q329" s="44">
        <f t="shared" si="4"/>
        <v>0</v>
      </c>
    </row>
    <row r="330" spans="17:17" ht="42.6" customHeight="1">
      <c r="Q330" s="44">
        <f t="shared" si="4"/>
        <v>0</v>
      </c>
    </row>
    <row r="331" spans="17:17" ht="42.6" customHeight="1">
      <c r="Q331" s="44">
        <f t="shared" ref="Q331:Q394" si="5">O331-P331</f>
        <v>0</v>
      </c>
    </row>
    <row r="332" spans="17:17" ht="42.6" customHeight="1">
      <c r="Q332" s="44">
        <f t="shared" si="5"/>
        <v>0</v>
      </c>
    </row>
    <row r="333" spans="17:17" ht="42.6" customHeight="1">
      <c r="Q333" s="44">
        <f t="shared" si="5"/>
        <v>0</v>
      </c>
    </row>
    <row r="334" spans="17:17" ht="42.6" customHeight="1">
      <c r="Q334" s="44">
        <f t="shared" si="5"/>
        <v>0</v>
      </c>
    </row>
    <row r="335" spans="17:17" ht="42.6" customHeight="1">
      <c r="Q335" s="44">
        <f t="shared" si="5"/>
        <v>0</v>
      </c>
    </row>
    <row r="336" spans="17:17" ht="42.6" customHeight="1">
      <c r="Q336" s="44">
        <f t="shared" si="5"/>
        <v>0</v>
      </c>
    </row>
    <row r="337" spans="17:17" ht="42.6" customHeight="1">
      <c r="Q337" s="44">
        <f t="shared" si="5"/>
        <v>0</v>
      </c>
    </row>
    <row r="338" spans="17:17" ht="42.6" customHeight="1">
      <c r="Q338" s="44">
        <f t="shared" si="5"/>
        <v>0</v>
      </c>
    </row>
    <row r="339" spans="17:17" ht="42.6" customHeight="1">
      <c r="Q339" s="44">
        <f t="shared" si="5"/>
        <v>0</v>
      </c>
    </row>
    <row r="340" spans="17:17" ht="42.6" customHeight="1">
      <c r="Q340" s="44">
        <f t="shared" si="5"/>
        <v>0</v>
      </c>
    </row>
    <row r="341" spans="17:17" ht="42.6" customHeight="1">
      <c r="Q341" s="44">
        <f t="shared" si="5"/>
        <v>0</v>
      </c>
    </row>
    <row r="342" spans="17:17" ht="42.6" customHeight="1">
      <c r="Q342" s="44">
        <f t="shared" si="5"/>
        <v>0</v>
      </c>
    </row>
    <row r="343" spans="17:17" ht="42.6" customHeight="1">
      <c r="Q343" s="44">
        <f t="shared" si="5"/>
        <v>0</v>
      </c>
    </row>
    <row r="344" spans="17:17" ht="42.6" customHeight="1">
      <c r="Q344" s="44">
        <f t="shared" si="5"/>
        <v>0</v>
      </c>
    </row>
    <row r="345" spans="17:17" ht="42.6" customHeight="1">
      <c r="Q345" s="44">
        <f t="shared" si="5"/>
        <v>0</v>
      </c>
    </row>
    <row r="346" spans="17:17" ht="42.6" customHeight="1">
      <c r="Q346" s="44">
        <f t="shared" si="5"/>
        <v>0</v>
      </c>
    </row>
    <row r="347" spans="17:17" ht="42.6" customHeight="1">
      <c r="Q347" s="44">
        <f t="shared" si="5"/>
        <v>0</v>
      </c>
    </row>
    <row r="348" spans="17:17" ht="42.6" customHeight="1">
      <c r="Q348" s="44">
        <f t="shared" si="5"/>
        <v>0</v>
      </c>
    </row>
    <row r="349" spans="17:17" ht="42.6" customHeight="1">
      <c r="Q349" s="44">
        <f t="shared" si="5"/>
        <v>0</v>
      </c>
    </row>
    <row r="350" spans="17:17" ht="42.6" customHeight="1">
      <c r="Q350" s="44">
        <f t="shared" si="5"/>
        <v>0</v>
      </c>
    </row>
    <row r="351" spans="17:17" ht="42.6" customHeight="1">
      <c r="Q351" s="44">
        <f t="shared" si="5"/>
        <v>0</v>
      </c>
    </row>
    <row r="352" spans="17:17" ht="42.6" customHeight="1">
      <c r="Q352" s="44">
        <f t="shared" si="5"/>
        <v>0</v>
      </c>
    </row>
    <row r="353" spans="17:17" ht="42.6" customHeight="1">
      <c r="Q353" s="44">
        <f t="shared" si="5"/>
        <v>0</v>
      </c>
    </row>
    <row r="354" spans="17:17" ht="42.6" customHeight="1">
      <c r="Q354" s="44">
        <f t="shared" si="5"/>
        <v>0</v>
      </c>
    </row>
    <row r="355" spans="17:17" ht="42.6" customHeight="1">
      <c r="Q355" s="44">
        <f t="shared" si="5"/>
        <v>0</v>
      </c>
    </row>
    <row r="356" spans="17:17" ht="42.6" customHeight="1">
      <c r="Q356" s="44">
        <f t="shared" si="5"/>
        <v>0</v>
      </c>
    </row>
    <row r="357" spans="17:17" ht="42.6" customHeight="1">
      <c r="Q357" s="44">
        <f t="shared" si="5"/>
        <v>0</v>
      </c>
    </row>
    <row r="358" spans="17:17" ht="42.6" customHeight="1">
      <c r="Q358" s="44">
        <f t="shared" si="5"/>
        <v>0</v>
      </c>
    </row>
    <row r="359" spans="17:17" ht="42.6" customHeight="1">
      <c r="Q359" s="44">
        <f t="shared" si="5"/>
        <v>0</v>
      </c>
    </row>
    <row r="360" spans="17:17" ht="42.6" customHeight="1">
      <c r="Q360" s="44">
        <f t="shared" si="5"/>
        <v>0</v>
      </c>
    </row>
    <row r="361" spans="17:17" ht="42.6" customHeight="1">
      <c r="Q361" s="44">
        <f t="shared" si="5"/>
        <v>0</v>
      </c>
    </row>
    <row r="362" spans="17:17" ht="42.6" customHeight="1">
      <c r="Q362" s="44">
        <f t="shared" si="5"/>
        <v>0</v>
      </c>
    </row>
    <row r="363" spans="17:17" ht="42.6" customHeight="1">
      <c r="Q363" s="44">
        <f t="shared" si="5"/>
        <v>0</v>
      </c>
    </row>
    <row r="364" spans="17:17" ht="42.6" customHeight="1">
      <c r="Q364" s="44">
        <f t="shared" si="5"/>
        <v>0</v>
      </c>
    </row>
    <row r="365" spans="17:17" ht="42.6" customHeight="1">
      <c r="Q365" s="44">
        <f t="shared" si="5"/>
        <v>0</v>
      </c>
    </row>
    <row r="366" spans="17:17" ht="42.6" customHeight="1">
      <c r="Q366" s="44">
        <f t="shared" si="5"/>
        <v>0</v>
      </c>
    </row>
    <row r="367" spans="17:17" ht="42.6" customHeight="1">
      <c r="Q367" s="44">
        <f t="shared" si="5"/>
        <v>0</v>
      </c>
    </row>
    <row r="368" spans="17:17" ht="42.6" customHeight="1">
      <c r="Q368" s="44">
        <f t="shared" si="5"/>
        <v>0</v>
      </c>
    </row>
    <row r="369" spans="17:17" ht="42.6" customHeight="1">
      <c r="Q369" s="44">
        <f t="shared" si="5"/>
        <v>0</v>
      </c>
    </row>
    <row r="370" spans="17:17" ht="42.6" customHeight="1">
      <c r="Q370" s="44">
        <f t="shared" si="5"/>
        <v>0</v>
      </c>
    </row>
    <row r="371" spans="17:17" ht="42.6" customHeight="1">
      <c r="Q371" s="44">
        <f t="shared" si="5"/>
        <v>0</v>
      </c>
    </row>
    <row r="372" spans="17:17" ht="42.6" customHeight="1">
      <c r="Q372" s="44">
        <f t="shared" si="5"/>
        <v>0</v>
      </c>
    </row>
    <row r="373" spans="17:17" ht="42.6" customHeight="1">
      <c r="Q373" s="44">
        <f t="shared" si="5"/>
        <v>0</v>
      </c>
    </row>
    <row r="374" spans="17:17" ht="42.6" customHeight="1">
      <c r="Q374" s="44">
        <f t="shared" si="5"/>
        <v>0</v>
      </c>
    </row>
    <row r="375" spans="17:17" ht="42.6" customHeight="1">
      <c r="Q375" s="44">
        <f t="shared" si="5"/>
        <v>0</v>
      </c>
    </row>
    <row r="376" spans="17:17" ht="42.6" customHeight="1">
      <c r="Q376" s="44">
        <f t="shared" si="5"/>
        <v>0</v>
      </c>
    </row>
    <row r="377" spans="17:17" ht="42.6" customHeight="1">
      <c r="Q377" s="44">
        <f t="shared" si="5"/>
        <v>0</v>
      </c>
    </row>
    <row r="378" spans="17:17" ht="42.6" customHeight="1">
      <c r="Q378" s="44">
        <f t="shared" si="5"/>
        <v>0</v>
      </c>
    </row>
    <row r="379" spans="17:17" ht="42.6" customHeight="1">
      <c r="Q379" s="44">
        <f t="shared" si="5"/>
        <v>0</v>
      </c>
    </row>
    <row r="380" spans="17:17" ht="42.6" customHeight="1">
      <c r="Q380" s="44">
        <f t="shared" si="5"/>
        <v>0</v>
      </c>
    </row>
    <row r="381" spans="17:17" ht="42.6" customHeight="1">
      <c r="Q381" s="44">
        <f t="shared" si="5"/>
        <v>0</v>
      </c>
    </row>
    <row r="382" spans="17:17" ht="42.6" customHeight="1">
      <c r="Q382" s="44">
        <f t="shared" si="5"/>
        <v>0</v>
      </c>
    </row>
    <row r="383" spans="17:17" ht="42.6" customHeight="1">
      <c r="Q383" s="44">
        <f t="shared" si="5"/>
        <v>0</v>
      </c>
    </row>
    <row r="384" spans="17:17" ht="42.6" customHeight="1">
      <c r="Q384" s="44">
        <f t="shared" si="5"/>
        <v>0</v>
      </c>
    </row>
    <row r="385" spans="17:17" ht="42.6" customHeight="1">
      <c r="Q385" s="44">
        <f t="shared" si="5"/>
        <v>0</v>
      </c>
    </row>
    <row r="386" spans="17:17" ht="42.6" customHeight="1">
      <c r="Q386" s="44">
        <f t="shared" si="5"/>
        <v>0</v>
      </c>
    </row>
    <row r="387" spans="17:17" ht="42.6" customHeight="1">
      <c r="Q387" s="44">
        <f t="shared" si="5"/>
        <v>0</v>
      </c>
    </row>
    <row r="388" spans="17:17" ht="42.6" customHeight="1">
      <c r="Q388" s="44">
        <f t="shared" si="5"/>
        <v>0</v>
      </c>
    </row>
    <row r="389" spans="17:17" ht="42.6" customHeight="1">
      <c r="Q389" s="44">
        <f t="shared" si="5"/>
        <v>0</v>
      </c>
    </row>
    <row r="390" spans="17:17" ht="42.6" customHeight="1">
      <c r="Q390" s="44">
        <f t="shared" si="5"/>
        <v>0</v>
      </c>
    </row>
    <row r="391" spans="17:17" ht="42.6" customHeight="1">
      <c r="Q391" s="44">
        <f t="shared" si="5"/>
        <v>0</v>
      </c>
    </row>
    <row r="392" spans="17:17" ht="42.6" customHeight="1">
      <c r="Q392" s="44">
        <f t="shared" si="5"/>
        <v>0</v>
      </c>
    </row>
    <row r="393" spans="17:17" ht="42.6" customHeight="1">
      <c r="Q393" s="44">
        <f t="shared" si="5"/>
        <v>0</v>
      </c>
    </row>
    <row r="394" spans="17:17" ht="42.6" customHeight="1">
      <c r="Q394" s="44">
        <f t="shared" si="5"/>
        <v>0</v>
      </c>
    </row>
    <row r="395" spans="17:17" ht="42.6" customHeight="1">
      <c r="Q395" s="44">
        <f t="shared" ref="Q395:Q458" si="6">O395-P395</f>
        <v>0</v>
      </c>
    </row>
    <row r="396" spans="17:17" ht="42.6" customHeight="1">
      <c r="Q396" s="44">
        <f t="shared" si="6"/>
        <v>0</v>
      </c>
    </row>
    <row r="397" spans="17:17" ht="42.6" customHeight="1">
      <c r="Q397" s="44">
        <f t="shared" si="6"/>
        <v>0</v>
      </c>
    </row>
    <row r="398" spans="17:17" ht="42.6" customHeight="1">
      <c r="Q398" s="44">
        <f t="shared" si="6"/>
        <v>0</v>
      </c>
    </row>
    <row r="399" spans="17:17" ht="42.6" customHeight="1">
      <c r="Q399" s="44">
        <f t="shared" si="6"/>
        <v>0</v>
      </c>
    </row>
    <row r="400" spans="17:17" ht="42.6" customHeight="1">
      <c r="Q400" s="44">
        <f t="shared" si="6"/>
        <v>0</v>
      </c>
    </row>
    <row r="401" spans="17:17" ht="42.6" customHeight="1">
      <c r="Q401" s="44">
        <f t="shared" si="6"/>
        <v>0</v>
      </c>
    </row>
    <row r="402" spans="17:17" ht="42.6" customHeight="1">
      <c r="Q402" s="44">
        <f t="shared" si="6"/>
        <v>0</v>
      </c>
    </row>
    <row r="403" spans="17:17" ht="42.6" customHeight="1">
      <c r="Q403" s="44">
        <f t="shared" si="6"/>
        <v>0</v>
      </c>
    </row>
    <row r="404" spans="17:17" ht="42.6" customHeight="1">
      <c r="Q404" s="44">
        <f t="shared" si="6"/>
        <v>0</v>
      </c>
    </row>
    <row r="405" spans="17:17" ht="42.6" customHeight="1">
      <c r="Q405" s="44">
        <f t="shared" si="6"/>
        <v>0</v>
      </c>
    </row>
    <row r="406" spans="17:17" ht="42.6" customHeight="1">
      <c r="Q406" s="44">
        <f t="shared" si="6"/>
        <v>0</v>
      </c>
    </row>
    <row r="407" spans="17:17" ht="42.6" customHeight="1">
      <c r="Q407" s="44">
        <f t="shared" si="6"/>
        <v>0</v>
      </c>
    </row>
    <row r="408" spans="17:17" ht="42.6" customHeight="1">
      <c r="Q408" s="44">
        <f t="shared" si="6"/>
        <v>0</v>
      </c>
    </row>
    <row r="409" spans="17:17" ht="42.6" customHeight="1">
      <c r="Q409" s="44">
        <f t="shared" si="6"/>
        <v>0</v>
      </c>
    </row>
    <row r="410" spans="17:17" ht="42.6" customHeight="1">
      <c r="Q410" s="44">
        <f t="shared" si="6"/>
        <v>0</v>
      </c>
    </row>
    <row r="411" spans="17:17" ht="42.6" customHeight="1">
      <c r="Q411" s="44">
        <f t="shared" si="6"/>
        <v>0</v>
      </c>
    </row>
    <row r="412" spans="17:17" ht="42.6" customHeight="1">
      <c r="Q412" s="44">
        <f t="shared" si="6"/>
        <v>0</v>
      </c>
    </row>
    <row r="413" spans="17:17" ht="42.6" customHeight="1">
      <c r="Q413" s="44">
        <f t="shared" si="6"/>
        <v>0</v>
      </c>
    </row>
    <row r="414" spans="17:17" ht="42.6" customHeight="1">
      <c r="Q414" s="44">
        <f t="shared" si="6"/>
        <v>0</v>
      </c>
    </row>
    <row r="415" spans="17:17" ht="42.6" customHeight="1">
      <c r="Q415" s="44">
        <f t="shared" si="6"/>
        <v>0</v>
      </c>
    </row>
    <row r="416" spans="17:17" ht="42.6" customHeight="1">
      <c r="Q416" s="44">
        <f t="shared" si="6"/>
        <v>0</v>
      </c>
    </row>
    <row r="417" spans="17:17" ht="42.6" customHeight="1">
      <c r="Q417" s="44">
        <f t="shared" si="6"/>
        <v>0</v>
      </c>
    </row>
    <row r="418" spans="17:17" ht="42.6" customHeight="1">
      <c r="Q418" s="44">
        <f t="shared" si="6"/>
        <v>0</v>
      </c>
    </row>
    <row r="419" spans="17:17" ht="42.6" customHeight="1">
      <c r="Q419" s="44">
        <f t="shared" si="6"/>
        <v>0</v>
      </c>
    </row>
    <row r="420" spans="17:17" ht="42.6" customHeight="1">
      <c r="Q420" s="44">
        <f t="shared" si="6"/>
        <v>0</v>
      </c>
    </row>
    <row r="421" spans="17:17" ht="42.6" customHeight="1">
      <c r="Q421" s="44">
        <f t="shared" si="6"/>
        <v>0</v>
      </c>
    </row>
    <row r="422" spans="17:17" ht="42.6" customHeight="1">
      <c r="Q422" s="44">
        <f t="shared" si="6"/>
        <v>0</v>
      </c>
    </row>
    <row r="423" spans="17:17" ht="42.6" customHeight="1">
      <c r="Q423" s="44">
        <f t="shared" si="6"/>
        <v>0</v>
      </c>
    </row>
    <row r="424" spans="17:17" ht="42.6" customHeight="1">
      <c r="Q424" s="44">
        <f t="shared" si="6"/>
        <v>0</v>
      </c>
    </row>
    <row r="425" spans="17:17" ht="42.6" customHeight="1">
      <c r="Q425" s="44">
        <f t="shared" si="6"/>
        <v>0</v>
      </c>
    </row>
    <row r="426" spans="17:17" ht="42.6" customHeight="1">
      <c r="Q426" s="44">
        <f t="shared" si="6"/>
        <v>0</v>
      </c>
    </row>
    <row r="427" spans="17:17" ht="42.6" customHeight="1">
      <c r="Q427" s="44">
        <f t="shared" si="6"/>
        <v>0</v>
      </c>
    </row>
    <row r="428" spans="17:17" ht="42.6" customHeight="1">
      <c r="Q428" s="44">
        <f t="shared" si="6"/>
        <v>0</v>
      </c>
    </row>
    <row r="429" spans="17:17" ht="42.6" customHeight="1">
      <c r="Q429" s="44">
        <f t="shared" si="6"/>
        <v>0</v>
      </c>
    </row>
    <row r="430" spans="17:17" ht="42.6" customHeight="1">
      <c r="Q430" s="44">
        <f t="shared" si="6"/>
        <v>0</v>
      </c>
    </row>
    <row r="431" spans="17:17" ht="42.6" customHeight="1">
      <c r="Q431" s="44">
        <f t="shared" si="6"/>
        <v>0</v>
      </c>
    </row>
    <row r="432" spans="17:17" ht="42.6" customHeight="1">
      <c r="Q432" s="44">
        <f t="shared" si="6"/>
        <v>0</v>
      </c>
    </row>
    <row r="433" spans="17:17" ht="42.6" customHeight="1">
      <c r="Q433" s="44">
        <f t="shared" si="6"/>
        <v>0</v>
      </c>
    </row>
    <row r="434" spans="17:17" ht="42.6" customHeight="1">
      <c r="Q434" s="44">
        <f t="shared" si="6"/>
        <v>0</v>
      </c>
    </row>
    <row r="435" spans="17:17" ht="42.6" customHeight="1">
      <c r="Q435" s="44">
        <f t="shared" si="6"/>
        <v>0</v>
      </c>
    </row>
    <row r="436" spans="17:17" ht="42.6" customHeight="1">
      <c r="Q436" s="44">
        <f t="shared" si="6"/>
        <v>0</v>
      </c>
    </row>
    <row r="437" spans="17:17" ht="42.6" customHeight="1">
      <c r="Q437" s="44">
        <f t="shared" si="6"/>
        <v>0</v>
      </c>
    </row>
    <row r="438" spans="17:17" ht="42.6" customHeight="1">
      <c r="Q438" s="44">
        <f t="shared" si="6"/>
        <v>0</v>
      </c>
    </row>
    <row r="439" spans="17:17" ht="42.6" customHeight="1">
      <c r="Q439" s="44">
        <f t="shared" si="6"/>
        <v>0</v>
      </c>
    </row>
    <row r="440" spans="17:17" ht="42.6" customHeight="1">
      <c r="Q440" s="44">
        <f t="shared" si="6"/>
        <v>0</v>
      </c>
    </row>
    <row r="441" spans="17:17" ht="42.6" customHeight="1">
      <c r="Q441" s="44">
        <f t="shared" si="6"/>
        <v>0</v>
      </c>
    </row>
    <row r="442" spans="17:17" ht="42.6" customHeight="1">
      <c r="Q442" s="44">
        <f t="shared" si="6"/>
        <v>0</v>
      </c>
    </row>
    <row r="443" spans="17:17" ht="42.6" customHeight="1">
      <c r="Q443" s="44">
        <f t="shared" si="6"/>
        <v>0</v>
      </c>
    </row>
    <row r="444" spans="17:17" ht="42.6" customHeight="1">
      <c r="Q444" s="44">
        <f t="shared" si="6"/>
        <v>0</v>
      </c>
    </row>
    <row r="445" spans="17:17" ht="42.6" customHeight="1">
      <c r="Q445" s="44">
        <f t="shared" si="6"/>
        <v>0</v>
      </c>
    </row>
    <row r="446" spans="17:17" ht="42.6" customHeight="1">
      <c r="Q446" s="44">
        <f t="shared" si="6"/>
        <v>0</v>
      </c>
    </row>
    <row r="447" spans="17:17" ht="42.6" customHeight="1">
      <c r="Q447" s="44">
        <f t="shared" si="6"/>
        <v>0</v>
      </c>
    </row>
    <row r="448" spans="17:17" ht="42.6" customHeight="1">
      <c r="Q448" s="44">
        <f t="shared" si="6"/>
        <v>0</v>
      </c>
    </row>
    <row r="449" spans="17:17" ht="42.6" customHeight="1">
      <c r="Q449" s="44">
        <f t="shared" si="6"/>
        <v>0</v>
      </c>
    </row>
    <row r="450" spans="17:17" ht="42.6" customHeight="1">
      <c r="Q450" s="44">
        <f t="shared" si="6"/>
        <v>0</v>
      </c>
    </row>
    <row r="451" spans="17:17" ht="42.6" customHeight="1">
      <c r="Q451" s="44">
        <f t="shared" si="6"/>
        <v>0</v>
      </c>
    </row>
    <row r="452" spans="17:17" ht="42.6" customHeight="1">
      <c r="Q452" s="44">
        <f t="shared" si="6"/>
        <v>0</v>
      </c>
    </row>
    <row r="453" spans="17:17" ht="42.6" customHeight="1">
      <c r="Q453" s="44">
        <f t="shared" si="6"/>
        <v>0</v>
      </c>
    </row>
    <row r="454" spans="17:17" ht="42.6" customHeight="1">
      <c r="Q454" s="44">
        <f t="shared" si="6"/>
        <v>0</v>
      </c>
    </row>
    <row r="455" spans="17:17" ht="42.6" customHeight="1">
      <c r="Q455" s="44">
        <f t="shared" si="6"/>
        <v>0</v>
      </c>
    </row>
    <row r="456" spans="17:17" ht="42.6" customHeight="1">
      <c r="Q456" s="44">
        <f t="shared" si="6"/>
        <v>0</v>
      </c>
    </row>
    <row r="457" spans="17:17" ht="42.6" customHeight="1">
      <c r="Q457" s="44">
        <f t="shared" si="6"/>
        <v>0</v>
      </c>
    </row>
    <row r="458" spans="17:17" ht="42.6" customHeight="1">
      <c r="Q458" s="44">
        <f t="shared" si="6"/>
        <v>0</v>
      </c>
    </row>
    <row r="459" spans="17:17" ht="42.6" customHeight="1">
      <c r="Q459" s="44">
        <f t="shared" ref="Q459:Q522" si="7">O459-P459</f>
        <v>0</v>
      </c>
    </row>
    <row r="460" spans="17:17" ht="42.6" customHeight="1">
      <c r="Q460" s="44">
        <f t="shared" si="7"/>
        <v>0</v>
      </c>
    </row>
    <row r="461" spans="17:17" ht="42.6" customHeight="1">
      <c r="Q461" s="44">
        <f t="shared" si="7"/>
        <v>0</v>
      </c>
    </row>
    <row r="462" spans="17:17" ht="42.6" customHeight="1">
      <c r="Q462" s="44">
        <f t="shared" si="7"/>
        <v>0</v>
      </c>
    </row>
    <row r="463" spans="17:17" ht="42.6" customHeight="1">
      <c r="Q463" s="44">
        <f t="shared" si="7"/>
        <v>0</v>
      </c>
    </row>
    <row r="464" spans="17:17" ht="42.6" customHeight="1">
      <c r="Q464" s="44">
        <f t="shared" si="7"/>
        <v>0</v>
      </c>
    </row>
    <row r="465" spans="17:17" ht="42.6" customHeight="1">
      <c r="Q465" s="44">
        <f t="shared" si="7"/>
        <v>0</v>
      </c>
    </row>
    <row r="466" spans="17:17" ht="42.6" customHeight="1">
      <c r="Q466" s="44">
        <f t="shared" si="7"/>
        <v>0</v>
      </c>
    </row>
    <row r="467" spans="17:17" ht="42.6" customHeight="1">
      <c r="Q467" s="44">
        <f t="shared" si="7"/>
        <v>0</v>
      </c>
    </row>
    <row r="468" spans="17:17" ht="42.6" customHeight="1">
      <c r="Q468" s="44">
        <f t="shared" si="7"/>
        <v>0</v>
      </c>
    </row>
    <row r="469" spans="17:17" ht="42.6" customHeight="1">
      <c r="Q469" s="44">
        <f t="shared" si="7"/>
        <v>0</v>
      </c>
    </row>
    <row r="470" spans="17:17" ht="42.6" customHeight="1">
      <c r="Q470" s="44">
        <f t="shared" si="7"/>
        <v>0</v>
      </c>
    </row>
    <row r="471" spans="17:17" ht="42.6" customHeight="1">
      <c r="Q471" s="44">
        <f t="shared" si="7"/>
        <v>0</v>
      </c>
    </row>
    <row r="472" spans="17:17" ht="42.6" customHeight="1">
      <c r="Q472" s="44">
        <f t="shared" si="7"/>
        <v>0</v>
      </c>
    </row>
    <row r="473" spans="17:17" ht="42.6" customHeight="1">
      <c r="Q473" s="44">
        <f t="shared" si="7"/>
        <v>0</v>
      </c>
    </row>
    <row r="474" spans="17:17" ht="42.6" customHeight="1">
      <c r="Q474" s="44">
        <f t="shared" si="7"/>
        <v>0</v>
      </c>
    </row>
    <row r="475" spans="17:17" ht="42.6" customHeight="1">
      <c r="Q475" s="44">
        <f t="shared" si="7"/>
        <v>0</v>
      </c>
    </row>
    <row r="476" spans="17:17" ht="42.6" customHeight="1">
      <c r="Q476" s="44">
        <f t="shared" si="7"/>
        <v>0</v>
      </c>
    </row>
    <row r="477" spans="17:17" ht="42.6" customHeight="1">
      <c r="Q477" s="44">
        <f t="shared" si="7"/>
        <v>0</v>
      </c>
    </row>
    <row r="478" spans="17:17" ht="42.6" customHeight="1">
      <c r="Q478" s="44">
        <f t="shared" si="7"/>
        <v>0</v>
      </c>
    </row>
    <row r="479" spans="17:17" ht="42.6" customHeight="1">
      <c r="Q479" s="44">
        <f t="shared" si="7"/>
        <v>0</v>
      </c>
    </row>
    <row r="480" spans="17:17" ht="42.6" customHeight="1">
      <c r="Q480" s="44">
        <f t="shared" si="7"/>
        <v>0</v>
      </c>
    </row>
    <row r="481" spans="17:17" ht="42.6" customHeight="1">
      <c r="Q481" s="44">
        <f t="shared" si="7"/>
        <v>0</v>
      </c>
    </row>
    <row r="482" spans="17:17" ht="42.6" customHeight="1">
      <c r="Q482" s="44">
        <f t="shared" si="7"/>
        <v>0</v>
      </c>
    </row>
    <row r="483" spans="17:17" ht="42.6" customHeight="1">
      <c r="Q483" s="44">
        <f t="shared" si="7"/>
        <v>0</v>
      </c>
    </row>
    <row r="484" spans="17:17" ht="42.6" customHeight="1">
      <c r="Q484" s="44">
        <f t="shared" si="7"/>
        <v>0</v>
      </c>
    </row>
    <row r="485" spans="17:17" ht="42.6" customHeight="1">
      <c r="Q485" s="44">
        <f t="shared" si="7"/>
        <v>0</v>
      </c>
    </row>
    <row r="486" spans="17:17" ht="42.6" customHeight="1">
      <c r="Q486" s="44">
        <f t="shared" si="7"/>
        <v>0</v>
      </c>
    </row>
    <row r="487" spans="17:17" ht="42.6" customHeight="1">
      <c r="Q487" s="44">
        <f t="shared" si="7"/>
        <v>0</v>
      </c>
    </row>
    <row r="488" spans="17:17" ht="42.6" customHeight="1">
      <c r="Q488" s="44">
        <f t="shared" si="7"/>
        <v>0</v>
      </c>
    </row>
    <row r="489" spans="17:17" ht="42.6" customHeight="1">
      <c r="Q489" s="44">
        <f t="shared" si="7"/>
        <v>0</v>
      </c>
    </row>
    <row r="490" spans="17:17" ht="42.6" customHeight="1">
      <c r="Q490" s="44">
        <f t="shared" si="7"/>
        <v>0</v>
      </c>
    </row>
    <row r="491" spans="17:17" ht="42.6" customHeight="1">
      <c r="Q491" s="44">
        <f t="shared" si="7"/>
        <v>0</v>
      </c>
    </row>
    <row r="492" spans="17:17" ht="42.6" customHeight="1">
      <c r="Q492" s="44">
        <f t="shared" si="7"/>
        <v>0</v>
      </c>
    </row>
    <row r="493" spans="17:17" ht="42.6" customHeight="1">
      <c r="Q493" s="44">
        <f t="shared" si="7"/>
        <v>0</v>
      </c>
    </row>
    <row r="494" spans="17:17" ht="42.6" customHeight="1">
      <c r="Q494" s="44">
        <f t="shared" si="7"/>
        <v>0</v>
      </c>
    </row>
    <row r="495" spans="17:17" ht="42.6" customHeight="1">
      <c r="Q495" s="44">
        <f t="shared" si="7"/>
        <v>0</v>
      </c>
    </row>
    <row r="496" spans="17:17" ht="42.6" customHeight="1">
      <c r="Q496" s="44">
        <f t="shared" si="7"/>
        <v>0</v>
      </c>
    </row>
    <row r="497" spans="17:17" ht="42.6" customHeight="1">
      <c r="Q497" s="44">
        <f t="shared" si="7"/>
        <v>0</v>
      </c>
    </row>
    <row r="498" spans="17:17" ht="42.6" customHeight="1">
      <c r="Q498" s="44">
        <f t="shared" si="7"/>
        <v>0</v>
      </c>
    </row>
    <row r="499" spans="17:17" ht="42.6" customHeight="1">
      <c r="Q499" s="44">
        <f t="shared" si="7"/>
        <v>0</v>
      </c>
    </row>
    <row r="500" spans="17:17" ht="42.6" customHeight="1">
      <c r="Q500" s="44">
        <f t="shared" si="7"/>
        <v>0</v>
      </c>
    </row>
    <row r="501" spans="17:17" ht="42.6" customHeight="1">
      <c r="Q501" s="44">
        <f t="shared" si="7"/>
        <v>0</v>
      </c>
    </row>
    <row r="502" spans="17:17" ht="42.6" customHeight="1">
      <c r="Q502" s="44">
        <f t="shared" si="7"/>
        <v>0</v>
      </c>
    </row>
    <row r="503" spans="17:17" ht="42.6" customHeight="1">
      <c r="Q503" s="44">
        <f t="shared" si="7"/>
        <v>0</v>
      </c>
    </row>
    <row r="504" spans="17:17" ht="42.6" customHeight="1">
      <c r="Q504" s="44">
        <f t="shared" si="7"/>
        <v>0</v>
      </c>
    </row>
    <row r="505" spans="17:17" ht="42.6" customHeight="1">
      <c r="Q505" s="44">
        <f t="shared" si="7"/>
        <v>0</v>
      </c>
    </row>
    <row r="506" spans="17:17" ht="42.6" customHeight="1">
      <c r="Q506" s="44">
        <f t="shared" si="7"/>
        <v>0</v>
      </c>
    </row>
    <row r="507" spans="17:17" ht="42.6" customHeight="1">
      <c r="Q507" s="44">
        <f t="shared" si="7"/>
        <v>0</v>
      </c>
    </row>
    <row r="508" spans="17:17" ht="42.6" customHeight="1">
      <c r="Q508" s="44">
        <f t="shared" si="7"/>
        <v>0</v>
      </c>
    </row>
    <row r="509" spans="17:17" ht="42.6" customHeight="1">
      <c r="Q509" s="44">
        <f t="shared" si="7"/>
        <v>0</v>
      </c>
    </row>
    <row r="510" spans="17:17" ht="42.6" customHeight="1">
      <c r="Q510" s="44">
        <f t="shared" si="7"/>
        <v>0</v>
      </c>
    </row>
    <row r="511" spans="17:17" ht="42.6" customHeight="1">
      <c r="Q511" s="44">
        <f t="shared" si="7"/>
        <v>0</v>
      </c>
    </row>
    <row r="512" spans="17:17" ht="42.6" customHeight="1">
      <c r="Q512" s="44">
        <f t="shared" si="7"/>
        <v>0</v>
      </c>
    </row>
    <row r="513" spans="17:17" ht="42.6" customHeight="1">
      <c r="Q513" s="44">
        <f t="shared" si="7"/>
        <v>0</v>
      </c>
    </row>
    <row r="514" spans="17:17" ht="42.6" customHeight="1">
      <c r="Q514" s="44">
        <f t="shared" si="7"/>
        <v>0</v>
      </c>
    </row>
    <row r="515" spans="17:17" ht="42.6" customHeight="1">
      <c r="Q515" s="44">
        <f t="shared" si="7"/>
        <v>0</v>
      </c>
    </row>
    <row r="516" spans="17:17" ht="42.6" customHeight="1">
      <c r="Q516" s="44">
        <f t="shared" si="7"/>
        <v>0</v>
      </c>
    </row>
    <row r="517" spans="17:17" ht="42.6" customHeight="1">
      <c r="Q517" s="44">
        <f t="shared" si="7"/>
        <v>0</v>
      </c>
    </row>
    <row r="518" spans="17:17" ht="42.6" customHeight="1">
      <c r="Q518" s="44">
        <f t="shared" si="7"/>
        <v>0</v>
      </c>
    </row>
    <row r="519" spans="17:17" ht="42.6" customHeight="1">
      <c r="Q519" s="44">
        <f t="shared" si="7"/>
        <v>0</v>
      </c>
    </row>
    <row r="520" spans="17:17" ht="42.6" customHeight="1">
      <c r="Q520" s="44">
        <f t="shared" si="7"/>
        <v>0</v>
      </c>
    </row>
    <row r="521" spans="17:17" ht="42.6" customHeight="1">
      <c r="Q521" s="44">
        <f t="shared" si="7"/>
        <v>0</v>
      </c>
    </row>
    <row r="522" spans="17:17" ht="42.6" customHeight="1">
      <c r="Q522" s="44">
        <f t="shared" si="7"/>
        <v>0</v>
      </c>
    </row>
    <row r="523" spans="17:17" ht="42.6" customHeight="1">
      <c r="Q523" s="44">
        <f t="shared" ref="Q523:Q586" si="8">O523-P523</f>
        <v>0</v>
      </c>
    </row>
    <row r="524" spans="17:17" ht="42.6" customHeight="1">
      <c r="Q524" s="44">
        <f t="shared" si="8"/>
        <v>0</v>
      </c>
    </row>
    <row r="525" spans="17:17" ht="42.6" customHeight="1">
      <c r="Q525" s="44">
        <f t="shared" si="8"/>
        <v>0</v>
      </c>
    </row>
    <row r="526" spans="17:17" ht="42.6" customHeight="1">
      <c r="Q526" s="44">
        <f t="shared" si="8"/>
        <v>0</v>
      </c>
    </row>
    <row r="527" spans="17:17" ht="42.6" customHeight="1">
      <c r="Q527" s="44">
        <f t="shared" si="8"/>
        <v>0</v>
      </c>
    </row>
    <row r="528" spans="17:17" ht="42.6" customHeight="1">
      <c r="Q528" s="44">
        <f t="shared" si="8"/>
        <v>0</v>
      </c>
    </row>
    <row r="529" spans="17:17" ht="42.6" customHeight="1">
      <c r="Q529" s="44">
        <f t="shared" si="8"/>
        <v>0</v>
      </c>
    </row>
    <row r="530" spans="17:17" ht="42.6" customHeight="1">
      <c r="Q530" s="44">
        <f t="shared" si="8"/>
        <v>0</v>
      </c>
    </row>
    <row r="531" spans="17:17" ht="42.6" customHeight="1">
      <c r="Q531" s="44">
        <f t="shared" si="8"/>
        <v>0</v>
      </c>
    </row>
    <row r="532" spans="17:17" ht="42.6" customHeight="1">
      <c r="Q532" s="44">
        <f t="shared" si="8"/>
        <v>0</v>
      </c>
    </row>
    <row r="533" spans="17:17" ht="42.6" customHeight="1">
      <c r="Q533" s="44">
        <f t="shared" si="8"/>
        <v>0</v>
      </c>
    </row>
    <row r="534" spans="17:17" ht="42.6" customHeight="1">
      <c r="Q534" s="44">
        <f t="shared" si="8"/>
        <v>0</v>
      </c>
    </row>
    <row r="535" spans="17:17" ht="42.6" customHeight="1">
      <c r="Q535" s="44">
        <f t="shared" si="8"/>
        <v>0</v>
      </c>
    </row>
    <row r="536" spans="17:17" ht="42.6" customHeight="1">
      <c r="Q536" s="44">
        <f t="shared" si="8"/>
        <v>0</v>
      </c>
    </row>
    <row r="537" spans="17:17" ht="42.6" customHeight="1">
      <c r="Q537" s="44">
        <f t="shared" si="8"/>
        <v>0</v>
      </c>
    </row>
    <row r="538" spans="17:17" ht="42.6" customHeight="1">
      <c r="Q538" s="44">
        <f t="shared" si="8"/>
        <v>0</v>
      </c>
    </row>
    <row r="539" spans="17:17" ht="42.6" customHeight="1">
      <c r="Q539" s="44">
        <f t="shared" si="8"/>
        <v>0</v>
      </c>
    </row>
    <row r="540" spans="17:17" ht="42.6" customHeight="1">
      <c r="Q540" s="44">
        <f t="shared" si="8"/>
        <v>0</v>
      </c>
    </row>
    <row r="541" spans="17:17" ht="42.6" customHeight="1">
      <c r="Q541" s="44">
        <f t="shared" si="8"/>
        <v>0</v>
      </c>
    </row>
    <row r="542" spans="17:17" ht="42.6" customHeight="1">
      <c r="Q542" s="44">
        <f t="shared" si="8"/>
        <v>0</v>
      </c>
    </row>
    <row r="543" spans="17:17" ht="42.6" customHeight="1">
      <c r="Q543" s="44">
        <f t="shared" si="8"/>
        <v>0</v>
      </c>
    </row>
    <row r="544" spans="17:17" ht="42.6" customHeight="1">
      <c r="Q544" s="44">
        <f t="shared" si="8"/>
        <v>0</v>
      </c>
    </row>
    <row r="545" spans="17:17" ht="42.6" customHeight="1">
      <c r="Q545" s="44">
        <f t="shared" si="8"/>
        <v>0</v>
      </c>
    </row>
    <row r="546" spans="17:17" ht="42.6" customHeight="1">
      <c r="Q546" s="44">
        <f t="shared" si="8"/>
        <v>0</v>
      </c>
    </row>
    <row r="547" spans="17:17" ht="42.6" customHeight="1">
      <c r="Q547" s="44">
        <f t="shared" si="8"/>
        <v>0</v>
      </c>
    </row>
    <row r="548" spans="17:17" ht="42.6" customHeight="1">
      <c r="Q548" s="44">
        <f t="shared" si="8"/>
        <v>0</v>
      </c>
    </row>
    <row r="549" spans="17:17" ht="42.6" customHeight="1">
      <c r="Q549" s="44">
        <f t="shared" si="8"/>
        <v>0</v>
      </c>
    </row>
    <row r="550" spans="17:17" ht="42.6" customHeight="1">
      <c r="Q550" s="44">
        <f t="shared" si="8"/>
        <v>0</v>
      </c>
    </row>
    <row r="551" spans="17:17" ht="42.6" customHeight="1">
      <c r="Q551" s="44">
        <f t="shared" si="8"/>
        <v>0</v>
      </c>
    </row>
    <row r="552" spans="17:17" ht="42.6" customHeight="1">
      <c r="Q552" s="44">
        <f t="shared" si="8"/>
        <v>0</v>
      </c>
    </row>
    <row r="553" spans="17:17" ht="42.6" customHeight="1">
      <c r="Q553" s="44">
        <f t="shared" si="8"/>
        <v>0</v>
      </c>
    </row>
    <row r="554" spans="17:17" ht="42.6" customHeight="1">
      <c r="Q554" s="44">
        <f t="shared" si="8"/>
        <v>0</v>
      </c>
    </row>
    <row r="555" spans="17:17" ht="42.6" customHeight="1">
      <c r="Q555" s="44">
        <f t="shared" si="8"/>
        <v>0</v>
      </c>
    </row>
    <row r="556" spans="17:17" ht="42.6" customHeight="1">
      <c r="Q556" s="44">
        <f t="shared" si="8"/>
        <v>0</v>
      </c>
    </row>
    <row r="557" spans="17:17" ht="42.6" customHeight="1">
      <c r="Q557" s="44">
        <f t="shared" si="8"/>
        <v>0</v>
      </c>
    </row>
    <row r="558" spans="17:17" ht="42.6" customHeight="1">
      <c r="Q558" s="44">
        <f t="shared" si="8"/>
        <v>0</v>
      </c>
    </row>
    <row r="559" spans="17:17" ht="42.6" customHeight="1">
      <c r="Q559" s="44">
        <f t="shared" si="8"/>
        <v>0</v>
      </c>
    </row>
    <row r="560" spans="17:17" ht="42.6" customHeight="1">
      <c r="Q560" s="44">
        <f t="shared" si="8"/>
        <v>0</v>
      </c>
    </row>
    <row r="561" spans="17:17" ht="42.6" customHeight="1">
      <c r="Q561" s="44">
        <f t="shared" si="8"/>
        <v>0</v>
      </c>
    </row>
    <row r="562" spans="17:17" ht="42.6" customHeight="1">
      <c r="Q562" s="44">
        <f t="shared" si="8"/>
        <v>0</v>
      </c>
    </row>
    <row r="563" spans="17:17" ht="42.6" customHeight="1">
      <c r="Q563" s="44">
        <f t="shared" si="8"/>
        <v>0</v>
      </c>
    </row>
    <row r="564" spans="17:17" ht="42.6" customHeight="1">
      <c r="Q564" s="44">
        <f t="shared" si="8"/>
        <v>0</v>
      </c>
    </row>
    <row r="565" spans="17:17" ht="42.6" customHeight="1">
      <c r="Q565" s="44">
        <f t="shared" si="8"/>
        <v>0</v>
      </c>
    </row>
    <row r="566" spans="17:17" ht="42.6" customHeight="1">
      <c r="Q566" s="44">
        <f t="shared" si="8"/>
        <v>0</v>
      </c>
    </row>
    <row r="567" spans="17:17" ht="42.6" customHeight="1">
      <c r="Q567" s="44">
        <f t="shared" si="8"/>
        <v>0</v>
      </c>
    </row>
    <row r="568" spans="17:17" ht="42.6" customHeight="1">
      <c r="Q568" s="44">
        <f t="shared" si="8"/>
        <v>0</v>
      </c>
    </row>
    <row r="569" spans="17:17" ht="42.6" customHeight="1">
      <c r="Q569" s="44">
        <f t="shared" si="8"/>
        <v>0</v>
      </c>
    </row>
    <row r="570" spans="17:17" ht="42.6" customHeight="1">
      <c r="Q570" s="44">
        <f t="shared" si="8"/>
        <v>0</v>
      </c>
    </row>
    <row r="571" spans="17:17" ht="42.6" customHeight="1">
      <c r="Q571" s="44">
        <f t="shared" si="8"/>
        <v>0</v>
      </c>
    </row>
    <row r="572" spans="17:17" ht="42.6" customHeight="1">
      <c r="Q572" s="44">
        <f t="shared" si="8"/>
        <v>0</v>
      </c>
    </row>
    <row r="573" spans="17:17" ht="42.6" customHeight="1">
      <c r="Q573" s="44">
        <f t="shared" si="8"/>
        <v>0</v>
      </c>
    </row>
    <row r="574" spans="17:17" ht="42.6" customHeight="1">
      <c r="Q574" s="44">
        <f t="shared" si="8"/>
        <v>0</v>
      </c>
    </row>
    <row r="575" spans="17:17" ht="42.6" customHeight="1">
      <c r="Q575" s="44">
        <f t="shared" si="8"/>
        <v>0</v>
      </c>
    </row>
    <row r="576" spans="17:17" ht="42.6" customHeight="1">
      <c r="Q576" s="44">
        <f t="shared" si="8"/>
        <v>0</v>
      </c>
    </row>
    <row r="577" spans="17:17" ht="42.6" customHeight="1">
      <c r="Q577" s="44">
        <f t="shared" si="8"/>
        <v>0</v>
      </c>
    </row>
    <row r="578" spans="17:17" ht="42.6" customHeight="1">
      <c r="Q578" s="44">
        <f t="shared" si="8"/>
        <v>0</v>
      </c>
    </row>
    <row r="579" spans="17:17" ht="42.6" customHeight="1">
      <c r="Q579" s="44">
        <f t="shared" si="8"/>
        <v>0</v>
      </c>
    </row>
    <row r="580" spans="17:17" ht="42.6" customHeight="1">
      <c r="Q580" s="44">
        <f t="shared" si="8"/>
        <v>0</v>
      </c>
    </row>
    <row r="581" spans="17:17" ht="42.6" customHeight="1">
      <c r="Q581" s="44">
        <f t="shared" si="8"/>
        <v>0</v>
      </c>
    </row>
    <row r="582" spans="17:17" ht="42.6" customHeight="1">
      <c r="Q582" s="44">
        <f t="shared" si="8"/>
        <v>0</v>
      </c>
    </row>
    <row r="583" spans="17:17" ht="42.6" customHeight="1">
      <c r="Q583" s="44">
        <f t="shared" si="8"/>
        <v>0</v>
      </c>
    </row>
    <row r="584" spans="17:17" ht="42.6" customHeight="1">
      <c r="Q584" s="44">
        <f t="shared" si="8"/>
        <v>0</v>
      </c>
    </row>
    <row r="585" spans="17:17" ht="42.6" customHeight="1">
      <c r="Q585" s="44">
        <f t="shared" si="8"/>
        <v>0</v>
      </c>
    </row>
    <row r="586" spans="17:17" ht="42.6" customHeight="1">
      <c r="Q586" s="44">
        <f t="shared" si="8"/>
        <v>0</v>
      </c>
    </row>
    <row r="587" spans="17:17" ht="42.6" customHeight="1">
      <c r="Q587" s="44">
        <f t="shared" ref="Q587:Q650" si="9">O587-P587</f>
        <v>0</v>
      </c>
    </row>
    <row r="588" spans="17:17" ht="42.6" customHeight="1">
      <c r="Q588" s="44">
        <f t="shared" si="9"/>
        <v>0</v>
      </c>
    </row>
    <row r="589" spans="17:17" ht="42.6" customHeight="1">
      <c r="Q589" s="44">
        <f t="shared" si="9"/>
        <v>0</v>
      </c>
    </row>
    <row r="590" spans="17:17" ht="42.6" customHeight="1">
      <c r="Q590" s="44">
        <f t="shared" si="9"/>
        <v>0</v>
      </c>
    </row>
    <row r="591" spans="17:17" ht="42.6" customHeight="1">
      <c r="Q591" s="44">
        <f t="shared" si="9"/>
        <v>0</v>
      </c>
    </row>
    <row r="592" spans="17:17" ht="42.6" customHeight="1">
      <c r="Q592" s="44">
        <f t="shared" si="9"/>
        <v>0</v>
      </c>
    </row>
    <row r="593" spans="17:17" ht="42.6" customHeight="1">
      <c r="Q593" s="44">
        <f t="shared" si="9"/>
        <v>0</v>
      </c>
    </row>
    <row r="594" spans="17:17" ht="42.6" customHeight="1">
      <c r="Q594" s="44">
        <f t="shared" si="9"/>
        <v>0</v>
      </c>
    </row>
    <row r="595" spans="17:17" ht="42.6" customHeight="1">
      <c r="Q595" s="44">
        <f t="shared" si="9"/>
        <v>0</v>
      </c>
    </row>
    <row r="596" spans="17:17" ht="42.6" customHeight="1">
      <c r="Q596" s="44">
        <f t="shared" si="9"/>
        <v>0</v>
      </c>
    </row>
    <row r="597" spans="17:17" ht="42.6" customHeight="1">
      <c r="Q597" s="44">
        <f t="shared" si="9"/>
        <v>0</v>
      </c>
    </row>
    <row r="598" spans="17:17" ht="42.6" customHeight="1">
      <c r="Q598" s="44">
        <f t="shared" si="9"/>
        <v>0</v>
      </c>
    </row>
    <row r="599" spans="17:17" ht="42.6" customHeight="1">
      <c r="Q599" s="44">
        <f t="shared" si="9"/>
        <v>0</v>
      </c>
    </row>
    <row r="600" spans="17:17" ht="42.6" customHeight="1">
      <c r="Q600" s="44">
        <f t="shared" si="9"/>
        <v>0</v>
      </c>
    </row>
    <row r="601" spans="17:17" ht="42.6" customHeight="1">
      <c r="Q601" s="44">
        <f t="shared" si="9"/>
        <v>0</v>
      </c>
    </row>
    <row r="602" spans="17:17" ht="42.6" customHeight="1">
      <c r="Q602" s="44">
        <f t="shared" si="9"/>
        <v>0</v>
      </c>
    </row>
    <row r="603" spans="17:17" ht="42.6" customHeight="1">
      <c r="Q603" s="44">
        <f t="shared" si="9"/>
        <v>0</v>
      </c>
    </row>
    <row r="604" spans="17:17" ht="42.6" customHeight="1">
      <c r="Q604" s="44">
        <f t="shared" si="9"/>
        <v>0</v>
      </c>
    </row>
    <row r="605" spans="17:17" ht="42.6" customHeight="1">
      <c r="Q605" s="44">
        <f t="shared" si="9"/>
        <v>0</v>
      </c>
    </row>
    <row r="606" spans="17:17" ht="42.6" customHeight="1">
      <c r="Q606" s="44">
        <f t="shared" si="9"/>
        <v>0</v>
      </c>
    </row>
    <row r="607" spans="17:17" ht="42.6" customHeight="1">
      <c r="Q607" s="44">
        <f t="shared" si="9"/>
        <v>0</v>
      </c>
    </row>
    <row r="608" spans="17:17" ht="42.6" customHeight="1">
      <c r="Q608" s="44">
        <f t="shared" si="9"/>
        <v>0</v>
      </c>
    </row>
    <row r="609" spans="17:17" ht="42.6" customHeight="1">
      <c r="Q609" s="44">
        <f t="shared" si="9"/>
        <v>0</v>
      </c>
    </row>
    <row r="610" spans="17:17" ht="42.6" customHeight="1">
      <c r="Q610" s="44">
        <f t="shared" si="9"/>
        <v>0</v>
      </c>
    </row>
    <row r="611" spans="17:17" ht="42.6" customHeight="1">
      <c r="Q611" s="44">
        <f t="shared" si="9"/>
        <v>0</v>
      </c>
    </row>
    <row r="612" spans="17:17" ht="42.6" customHeight="1">
      <c r="Q612" s="44">
        <f t="shared" si="9"/>
        <v>0</v>
      </c>
    </row>
    <row r="613" spans="17:17" ht="42.6" customHeight="1">
      <c r="Q613" s="44">
        <f t="shared" si="9"/>
        <v>0</v>
      </c>
    </row>
    <row r="614" spans="17:17" ht="42.6" customHeight="1">
      <c r="Q614" s="44">
        <f t="shared" si="9"/>
        <v>0</v>
      </c>
    </row>
    <row r="615" spans="17:17" ht="42.6" customHeight="1">
      <c r="Q615" s="44">
        <f t="shared" si="9"/>
        <v>0</v>
      </c>
    </row>
    <row r="616" spans="17:17" ht="42.6" customHeight="1">
      <c r="Q616" s="44">
        <f t="shared" si="9"/>
        <v>0</v>
      </c>
    </row>
    <row r="617" spans="17:17" ht="42.6" customHeight="1">
      <c r="Q617" s="44">
        <f t="shared" si="9"/>
        <v>0</v>
      </c>
    </row>
    <row r="618" spans="17:17" ht="42.6" customHeight="1">
      <c r="Q618" s="44">
        <f t="shared" si="9"/>
        <v>0</v>
      </c>
    </row>
    <row r="619" spans="17:17" ht="42.6" customHeight="1">
      <c r="Q619" s="44">
        <f t="shared" si="9"/>
        <v>0</v>
      </c>
    </row>
    <row r="620" spans="17:17" ht="42.6" customHeight="1">
      <c r="Q620" s="44">
        <f t="shared" si="9"/>
        <v>0</v>
      </c>
    </row>
    <row r="621" spans="17:17" ht="42.6" customHeight="1">
      <c r="Q621" s="44">
        <f t="shared" si="9"/>
        <v>0</v>
      </c>
    </row>
    <row r="622" spans="17:17" ht="42.6" customHeight="1">
      <c r="Q622" s="44">
        <f t="shared" si="9"/>
        <v>0</v>
      </c>
    </row>
    <row r="623" spans="17:17" ht="42.6" customHeight="1">
      <c r="Q623" s="44">
        <f t="shared" si="9"/>
        <v>0</v>
      </c>
    </row>
    <row r="624" spans="17:17" ht="42.6" customHeight="1">
      <c r="Q624" s="44">
        <f t="shared" si="9"/>
        <v>0</v>
      </c>
    </row>
    <row r="625" spans="17:17" ht="42.6" customHeight="1">
      <c r="Q625" s="44">
        <f t="shared" si="9"/>
        <v>0</v>
      </c>
    </row>
    <row r="626" spans="17:17" ht="42.6" customHeight="1">
      <c r="Q626" s="44">
        <f t="shared" si="9"/>
        <v>0</v>
      </c>
    </row>
    <row r="627" spans="17:17" ht="42.6" customHeight="1">
      <c r="Q627" s="44">
        <f t="shared" si="9"/>
        <v>0</v>
      </c>
    </row>
    <row r="628" spans="17:17" ht="42.6" customHeight="1">
      <c r="Q628" s="44">
        <f t="shared" si="9"/>
        <v>0</v>
      </c>
    </row>
    <row r="629" spans="17:17" ht="42.6" customHeight="1">
      <c r="Q629" s="44">
        <f t="shared" si="9"/>
        <v>0</v>
      </c>
    </row>
    <row r="630" spans="17:17" ht="42.6" customHeight="1">
      <c r="Q630" s="44">
        <f t="shared" si="9"/>
        <v>0</v>
      </c>
    </row>
    <row r="631" spans="17:17" ht="42.6" customHeight="1">
      <c r="Q631" s="44">
        <f t="shared" si="9"/>
        <v>0</v>
      </c>
    </row>
    <row r="632" spans="17:17" ht="42.6" customHeight="1">
      <c r="Q632" s="44">
        <f t="shared" si="9"/>
        <v>0</v>
      </c>
    </row>
    <row r="633" spans="17:17" ht="42.6" customHeight="1">
      <c r="Q633" s="44">
        <f t="shared" si="9"/>
        <v>0</v>
      </c>
    </row>
    <row r="634" spans="17:17" ht="42.6" customHeight="1">
      <c r="Q634" s="44">
        <f t="shared" si="9"/>
        <v>0</v>
      </c>
    </row>
    <row r="635" spans="17:17" ht="42.6" customHeight="1">
      <c r="Q635" s="44">
        <f t="shared" si="9"/>
        <v>0</v>
      </c>
    </row>
    <row r="636" spans="17:17" ht="42.6" customHeight="1">
      <c r="Q636" s="44">
        <f t="shared" si="9"/>
        <v>0</v>
      </c>
    </row>
    <row r="637" spans="17:17" ht="42.6" customHeight="1">
      <c r="Q637" s="44">
        <f t="shared" si="9"/>
        <v>0</v>
      </c>
    </row>
    <row r="638" spans="17:17" ht="42.6" customHeight="1">
      <c r="Q638" s="44">
        <f t="shared" si="9"/>
        <v>0</v>
      </c>
    </row>
    <row r="639" spans="17:17" ht="42.6" customHeight="1">
      <c r="Q639" s="44">
        <f t="shared" si="9"/>
        <v>0</v>
      </c>
    </row>
    <row r="640" spans="17:17" ht="42.6" customHeight="1">
      <c r="Q640" s="44">
        <f t="shared" si="9"/>
        <v>0</v>
      </c>
    </row>
    <row r="641" spans="17:17" ht="42.6" customHeight="1">
      <c r="Q641" s="44">
        <f t="shared" si="9"/>
        <v>0</v>
      </c>
    </row>
    <row r="642" spans="17:17" ht="42.6" customHeight="1">
      <c r="Q642" s="44">
        <f t="shared" si="9"/>
        <v>0</v>
      </c>
    </row>
    <row r="643" spans="17:17" ht="42.6" customHeight="1">
      <c r="Q643" s="44">
        <f t="shared" si="9"/>
        <v>0</v>
      </c>
    </row>
    <row r="644" spans="17:17" ht="42.6" customHeight="1">
      <c r="Q644" s="44">
        <f t="shared" si="9"/>
        <v>0</v>
      </c>
    </row>
    <row r="645" spans="17:17" ht="42.6" customHeight="1">
      <c r="Q645" s="44">
        <f t="shared" si="9"/>
        <v>0</v>
      </c>
    </row>
    <row r="646" spans="17:17" ht="42.6" customHeight="1">
      <c r="Q646" s="44">
        <f t="shared" si="9"/>
        <v>0</v>
      </c>
    </row>
    <row r="647" spans="17:17" ht="42.6" customHeight="1">
      <c r="Q647" s="44">
        <f t="shared" si="9"/>
        <v>0</v>
      </c>
    </row>
    <row r="648" spans="17:17" ht="42.6" customHeight="1">
      <c r="Q648" s="44">
        <f t="shared" si="9"/>
        <v>0</v>
      </c>
    </row>
    <row r="649" spans="17:17" ht="42.6" customHeight="1">
      <c r="Q649" s="44">
        <f t="shared" si="9"/>
        <v>0</v>
      </c>
    </row>
    <row r="650" spans="17:17" ht="42.6" customHeight="1">
      <c r="Q650" s="44">
        <f t="shared" si="9"/>
        <v>0</v>
      </c>
    </row>
    <row r="651" spans="17:17" ht="42.6" customHeight="1">
      <c r="Q651" s="44">
        <f t="shared" ref="Q651:Q681" si="10">O651-P651</f>
        <v>0</v>
      </c>
    </row>
    <row r="652" spans="17:17" ht="42.6" customHeight="1">
      <c r="Q652" s="44">
        <f t="shared" si="10"/>
        <v>0</v>
      </c>
    </row>
    <row r="653" spans="17:17" ht="42.6" customHeight="1">
      <c r="Q653" s="44">
        <f t="shared" si="10"/>
        <v>0</v>
      </c>
    </row>
    <row r="654" spans="17:17" ht="42.6" customHeight="1">
      <c r="Q654" s="44">
        <f t="shared" si="10"/>
        <v>0</v>
      </c>
    </row>
    <row r="655" spans="17:17" ht="42.6" customHeight="1">
      <c r="Q655" s="44">
        <f t="shared" si="10"/>
        <v>0</v>
      </c>
    </row>
    <row r="656" spans="17:17" ht="42.6" customHeight="1">
      <c r="Q656" s="44">
        <f t="shared" si="10"/>
        <v>0</v>
      </c>
    </row>
    <row r="657" spans="17:17" ht="42.6" customHeight="1">
      <c r="Q657" s="44">
        <f t="shared" si="10"/>
        <v>0</v>
      </c>
    </row>
    <row r="658" spans="17:17" ht="42.6" customHeight="1">
      <c r="Q658" s="44">
        <f t="shared" si="10"/>
        <v>0</v>
      </c>
    </row>
    <row r="659" spans="17:17" ht="42.6" customHeight="1">
      <c r="Q659" s="44">
        <f t="shared" si="10"/>
        <v>0</v>
      </c>
    </row>
    <row r="660" spans="17:17" ht="42.6" customHeight="1">
      <c r="Q660" s="44">
        <f t="shared" si="10"/>
        <v>0</v>
      </c>
    </row>
    <row r="661" spans="17:17" ht="42.6" customHeight="1">
      <c r="Q661" s="44">
        <f t="shared" si="10"/>
        <v>0</v>
      </c>
    </row>
    <row r="662" spans="17:17" ht="42.6" customHeight="1">
      <c r="Q662" s="44">
        <f t="shared" si="10"/>
        <v>0</v>
      </c>
    </row>
    <row r="663" spans="17:17" ht="42.6" customHeight="1">
      <c r="Q663" s="44">
        <f t="shared" si="10"/>
        <v>0</v>
      </c>
    </row>
    <row r="664" spans="17:17" ht="42.6" customHeight="1">
      <c r="Q664" s="44">
        <f t="shared" si="10"/>
        <v>0</v>
      </c>
    </row>
    <row r="665" spans="17:17" ht="42.6" customHeight="1">
      <c r="Q665" s="44">
        <f t="shared" si="10"/>
        <v>0</v>
      </c>
    </row>
    <row r="666" spans="17:17" ht="42.6" customHeight="1">
      <c r="Q666" s="44">
        <f t="shared" si="10"/>
        <v>0</v>
      </c>
    </row>
    <row r="667" spans="17:17" ht="42.6" customHeight="1">
      <c r="Q667" s="44">
        <f t="shared" si="10"/>
        <v>0</v>
      </c>
    </row>
    <row r="668" spans="17:17" ht="42.6" customHeight="1">
      <c r="Q668" s="44">
        <f t="shared" si="10"/>
        <v>0</v>
      </c>
    </row>
    <row r="669" spans="17:17" ht="42.6" customHeight="1">
      <c r="Q669" s="44">
        <f t="shared" si="10"/>
        <v>0</v>
      </c>
    </row>
    <row r="670" spans="17:17" ht="42.6" customHeight="1">
      <c r="Q670" s="44">
        <f t="shared" si="10"/>
        <v>0</v>
      </c>
    </row>
    <row r="671" spans="17:17" ht="42.6" customHeight="1">
      <c r="Q671" s="44">
        <f t="shared" si="10"/>
        <v>0</v>
      </c>
    </row>
    <row r="672" spans="17:17" ht="42.6" customHeight="1">
      <c r="Q672" s="44">
        <f t="shared" si="10"/>
        <v>0</v>
      </c>
    </row>
    <row r="673" spans="17:17" ht="42.6" customHeight="1">
      <c r="Q673" s="44">
        <f t="shared" si="10"/>
        <v>0</v>
      </c>
    </row>
    <row r="674" spans="17:17" ht="42.6" customHeight="1">
      <c r="Q674" s="44">
        <f t="shared" si="10"/>
        <v>0</v>
      </c>
    </row>
    <row r="675" spans="17:17" ht="42.6" customHeight="1">
      <c r="Q675" s="44">
        <f t="shared" si="10"/>
        <v>0</v>
      </c>
    </row>
    <row r="676" spans="17:17" ht="42.6" customHeight="1">
      <c r="Q676" s="44">
        <f t="shared" si="10"/>
        <v>0</v>
      </c>
    </row>
    <row r="677" spans="17:17" ht="42.6" customHeight="1">
      <c r="Q677" s="44">
        <f t="shared" si="10"/>
        <v>0</v>
      </c>
    </row>
    <row r="678" spans="17:17" ht="42.6" customHeight="1">
      <c r="Q678" s="44">
        <f t="shared" si="10"/>
        <v>0</v>
      </c>
    </row>
    <row r="679" spans="17:17" ht="42.6" customHeight="1">
      <c r="Q679" s="44">
        <f t="shared" si="10"/>
        <v>0</v>
      </c>
    </row>
    <row r="680" spans="17:17" ht="42.6" customHeight="1">
      <c r="Q680" s="44">
        <f t="shared" si="10"/>
        <v>0</v>
      </c>
    </row>
    <row r="681" spans="17:17" ht="42.6" customHeight="1">
      <c r="Q681" s="44">
        <f t="shared" si="10"/>
        <v>0</v>
      </c>
    </row>
  </sheetData>
  <mergeCells count="5">
    <mergeCell ref="B4:C4"/>
    <mergeCell ref="B5:C5"/>
    <mergeCell ref="B6:C6"/>
    <mergeCell ref="B7:C7"/>
    <mergeCell ref="D8:J8"/>
  </mergeCells>
  <dataValidations count="2">
    <dataValidation type="list" allowBlank="1" showInputMessage="1" showErrorMessage="1" sqref="A10:A1048576" xr:uid="{E4DFA5F7-564C-4619-9E6E-4608B3883291}">
      <formula1>Descrizione_voce_di_spesa</formula1>
    </dataValidation>
    <dataValidation type="list" allowBlank="1" showInputMessage="1" showErrorMessage="1" sqref="B10:B863" xr:uid="{1C95790F-2F4B-4A4D-8ABA-E588A512826E}">
      <formula1>INDIRECT(A10)</formula1>
    </dataValidation>
  </dataValidations>
  <pageMargins left="0.7" right="0.7" top="0.75" bottom="0.75" header="0.3" footer="0.3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925985-DD6E-4B88-8017-B76F10F55478}">
          <x14:formula1>
            <xm:f>Foglio1!$B$12:$B$13</xm:f>
          </x14:formula1>
          <xm:sqref>N10:N1048576</xm:sqref>
        </x14:dataValidation>
        <x14:dataValidation type="list" allowBlank="1" showInputMessage="1" showErrorMessage="1" xr:uid="{2E941738-0666-4917-A535-93D9E7322C81}">
          <x14:formula1>
            <xm:f>Foglio1!$A$12:$A$14</xm:f>
          </x14:formula1>
          <xm:sqref>D10:D1048576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2248B-77B3-4292-A2EA-05432640BC92}">
  <dimension ref="A1:I14"/>
  <sheetViews>
    <sheetView topLeftCell="C1" workbookViewId="0">
      <selection activeCell="H1" sqref="H1"/>
    </sheetView>
  </sheetViews>
  <sheetFormatPr defaultRowHeight="14.4"/>
  <cols>
    <col min="1" max="1" width="57.77734375" customWidth="1"/>
    <col min="2" max="2" width="36.77734375" customWidth="1"/>
    <col min="3" max="3" width="32" customWidth="1"/>
    <col min="4" max="4" width="29.5546875" customWidth="1"/>
    <col min="5" max="5" width="26.21875" customWidth="1"/>
    <col min="6" max="6" width="27.77734375" customWidth="1"/>
    <col min="7" max="7" width="33.44140625" customWidth="1"/>
    <col min="8" max="8" width="34.21875" customWidth="1"/>
    <col min="9" max="9" width="27.44140625" customWidth="1"/>
  </cols>
  <sheetData>
    <row r="1" spans="1:9" ht="27.6">
      <c r="A1" s="1" t="s">
        <v>30</v>
      </c>
      <c r="B1" s="1" t="s">
        <v>31</v>
      </c>
      <c r="C1" s="1" t="s">
        <v>32</v>
      </c>
      <c r="D1" s="2" t="s">
        <v>33</v>
      </c>
      <c r="E1" s="2" t="s">
        <v>37</v>
      </c>
      <c r="F1" s="2" t="s">
        <v>34</v>
      </c>
      <c r="G1" s="2" t="s">
        <v>38</v>
      </c>
      <c r="H1" s="2" t="s">
        <v>35</v>
      </c>
      <c r="I1" s="2" t="s">
        <v>36</v>
      </c>
    </row>
    <row r="2" spans="1:9" ht="27.6">
      <c r="A2" s="2" t="s">
        <v>31</v>
      </c>
      <c r="B2" s="2" t="s">
        <v>2</v>
      </c>
      <c r="C2" s="2" t="s">
        <v>4</v>
      </c>
      <c r="D2" s="2" t="s">
        <v>12</v>
      </c>
      <c r="E2" s="2" t="s">
        <v>2</v>
      </c>
      <c r="F2" s="2" t="s">
        <v>2</v>
      </c>
      <c r="G2" s="2" t="s">
        <v>14</v>
      </c>
      <c r="H2" s="2" t="s">
        <v>15</v>
      </c>
      <c r="I2" s="3" t="s">
        <v>1</v>
      </c>
    </row>
    <row r="3" spans="1:9" ht="27.6">
      <c r="A3" s="2" t="s">
        <v>32</v>
      </c>
      <c r="B3" s="2" t="s">
        <v>3</v>
      </c>
      <c r="C3" s="2" t="s">
        <v>5</v>
      </c>
      <c r="D3" s="2" t="s">
        <v>13</v>
      </c>
      <c r="E3" s="2" t="s">
        <v>3</v>
      </c>
      <c r="F3" s="2" t="s">
        <v>3</v>
      </c>
      <c r="H3" s="2" t="s">
        <v>16</v>
      </c>
    </row>
    <row r="4" spans="1:9" ht="27.6">
      <c r="A4" s="2" t="s">
        <v>33</v>
      </c>
      <c r="C4" s="2" t="s">
        <v>6</v>
      </c>
      <c r="H4" s="2" t="s">
        <v>17</v>
      </c>
    </row>
    <row r="5" spans="1:9" ht="27.6">
      <c r="A5" s="2" t="s">
        <v>37</v>
      </c>
      <c r="C5" s="2" t="s">
        <v>7</v>
      </c>
      <c r="H5" s="2" t="s">
        <v>18</v>
      </c>
    </row>
    <row r="6" spans="1:9" ht="27.6">
      <c r="A6" s="2" t="s">
        <v>34</v>
      </c>
      <c r="C6" s="2" t="s">
        <v>8</v>
      </c>
      <c r="H6" s="2" t="s">
        <v>19</v>
      </c>
    </row>
    <row r="7" spans="1:9" ht="27.6">
      <c r="A7" s="2" t="s">
        <v>38</v>
      </c>
      <c r="C7" s="2" t="s">
        <v>9</v>
      </c>
      <c r="H7" s="2" t="s">
        <v>20</v>
      </c>
    </row>
    <row r="8" spans="1:9">
      <c r="A8" s="2" t="s">
        <v>35</v>
      </c>
      <c r="C8" s="2" t="s">
        <v>10</v>
      </c>
      <c r="H8" s="2" t="s">
        <v>21</v>
      </c>
    </row>
    <row r="9" spans="1:9">
      <c r="A9" s="2" t="s">
        <v>36</v>
      </c>
      <c r="C9" s="2" t="s">
        <v>11</v>
      </c>
      <c r="H9" s="2" t="s">
        <v>22</v>
      </c>
    </row>
    <row r="10" spans="1:9">
      <c r="H10" s="3" t="s">
        <v>23</v>
      </c>
    </row>
    <row r="12" spans="1:9">
      <c r="A12" s="35" t="s">
        <v>72</v>
      </c>
      <c r="B12" t="s">
        <v>60</v>
      </c>
    </row>
    <row r="13" spans="1:9">
      <c r="A13" s="35" t="s">
        <v>73</v>
      </c>
      <c r="B13" t="s">
        <v>61</v>
      </c>
    </row>
    <row r="14" spans="1:9">
      <c r="A14" s="35" t="s">
        <v>74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EA68351D4EE547A46F19F595B42ECD" ma:contentTypeVersion="13" ma:contentTypeDescription="Create a new document." ma:contentTypeScope="" ma:versionID="cbc0d76e5a016f7c10b96901435e1647">
  <xsd:schema xmlns:xsd="http://www.w3.org/2001/XMLSchema" xmlns:xs="http://www.w3.org/2001/XMLSchema" xmlns:p="http://schemas.microsoft.com/office/2006/metadata/properties" xmlns:ns2="a43bd398-efac-40fb-9225-69ea58dfb749" xmlns:ns3="6f26b4b6-b38e-4d64-a1b7-c50438e57bf3" targetNamespace="http://schemas.microsoft.com/office/2006/metadata/properties" ma:root="true" ma:fieldsID="e9539cb796080f361fb392aad3622155" ns2:_="" ns3:_="">
    <xsd:import namespace="a43bd398-efac-40fb-9225-69ea58dfb749"/>
    <xsd:import namespace="6f26b4b6-b38e-4d64-a1b7-c50438e57b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bd398-efac-40fb-9225-69ea58dfb7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26b4b6-b38e-4d64-a1b7-c50438e57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63150A-667F-4B32-90F6-D0A500CDE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7337BA-A652-4394-8C9A-39D39DC2A3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3bd398-efac-40fb-9225-69ea58dfb749"/>
    <ds:schemaRef ds:uri="6f26b4b6-b38e-4d64-a1b7-c50438e57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12</vt:i4>
      </vt:variant>
    </vt:vector>
  </HeadingPairs>
  <TitlesOfParts>
    <vt:vector size="15" baseType="lpstr">
      <vt:lpstr>Panoramica Spese</vt:lpstr>
      <vt:lpstr>Rendicontazione</vt:lpstr>
      <vt:lpstr>Foglio1</vt:lpstr>
      <vt:lpstr>Acquisto_di_beni_e_servizi_strumentali_ed_accessori</vt:lpstr>
      <vt:lpstr>Affidamento_attività_a_soggetti_terzi_delegati</vt:lpstr>
      <vt:lpstr>Altre_voci</vt:lpstr>
      <vt:lpstr>Descrizione_voce_di_spesa</vt:lpstr>
      <vt:lpstr>Funzionamento_e_gestione_del_progetto</vt:lpstr>
      <vt:lpstr>Pianificazione_operativa</vt:lpstr>
      <vt:lpstr>Rendicontazione!Print_Area</vt:lpstr>
      <vt:lpstr>Promozione__informazione_e_sensibilizzazione</vt:lpstr>
      <vt:lpstr>Promozione_informazione_e_sensibilizzazione</vt:lpstr>
      <vt:lpstr>Segreteria__coordinamento__monitoraggio_e_rendicontazione_del_progetto</vt:lpstr>
      <vt:lpstr>Segreteria_coordinamento_monitoraggio_rendicontazione_del_progetto</vt:lpstr>
      <vt:lpstr>Spese_generali_di_funzionamento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Alessio Gigliotti</dc:creator>
  <cp:lastModifiedBy>EY</cp:lastModifiedBy>
  <cp:lastPrinted>2023-02-24T16:16:47Z</cp:lastPrinted>
  <dcterms:created xsi:type="dcterms:W3CDTF">2023-01-09T16:15:50Z</dcterms:created>
  <dcterms:modified xsi:type="dcterms:W3CDTF">2024-07-24T16:53:29Z</dcterms:modified>
</cp:coreProperties>
</file>