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Regione Lazio\INNOVAZIONE E WELFARE\Comunità solidali\MANUALE\MOP_II\30.07.24\allegati 30.07.2024\"/>
    </mc:Choice>
  </mc:AlternateContent>
  <xr:revisionPtr revIDLastSave="0" documentId="13_ncr:1_{AD59E90C-CC0A-4362-9C00-09C40A60F9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cheda dipendent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3" l="1"/>
  <c r="J26" i="3"/>
  <c r="I18" i="3"/>
  <c r="I21" i="3" l="1"/>
  <c r="I20" i="3"/>
  <c r="I24" i="3" l="1"/>
  <c r="I26" i="3" s="1"/>
  <c r="J3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TRUSSARDI GIORGIA</author>
  </authors>
  <commentList>
    <comment ref="C10" authorId="0" shapeId="0" xr:uid="{6767B257-D02D-411D-A67C-2C081A3319E4}">
      <text>
        <r>
          <rPr>
            <b/>
            <sz val="8"/>
            <color indexed="8"/>
            <rFont val="Tahoma"/>
            <family val="2"/>
          </rPr>
          <t>Ragione sociale completa</t>
        </r>
      </text>
    </comment>
    <comment ref="C11" authorId="0" shapeId="0" xr:uid="{F93D73A4-A3BC-4359-865F-59A5010603C5}">
      <text>
        <r>
          <rPr>
            <b/>
            <sz val="8"/>
            <color indexed="8"/>
            <rFont val="Tahoma"/>
            <family val="2"/>
          </rPr>
          <t xml:space="preserve">Inserire il cognome e nome del dipendente
</t>
        </r>
      </text>
    </comment>
    <comment ref="H18" authorId="0" shapeId="0" xr:uid="{854571EE-E9A5-4B75-B622-E2801F173DE8}">
      <text>
        <r>
          <rPr>
            <b/>
            <sz val="8"/>
            <color indexed="8"/>
            <rFont val="Tahoma"/>
            <family val="2"/>
          </rPr>
          <t>Inserire il NUMERO DI MENSILITA' da contratto</t>
        </r>
      </text>
    </comment>
    <comment ref="I25" authorId="1" shapeId="0" xr:uid="{D2C6431C-00A0-4E21-98A7-D3BA578DB373}">
      <text>
        <r>
          <rPr>
            <b/>
            <sz val="9"/>
            <color indexed="81"/>
            <rFont val="Tahoma"/>
            <family val="2"/>
          </rPr>
          <t>costo ammissibile nella misura in cui effettivamente e definitivamente sostenuto dal soggetto attuatore.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1" authorId="0" shapeId="0" xr:uid="{F64A0EF4-FC8E-437E-98D2-A811C3670576}">
      <text>
        <r>
          <rPr>
            <sz val="10"/>
            <rFont val="Arial"/>
            <family val="2"/>
          </rPr>
          <t>Ferie maturate nell'anno</t>
        </r>
      </text>
    </comment>
    <comment ref="G32" authorId="0" shapeId="0" xr:uid="{E4BB9A1D-3425-4FB6-AB5B-0D576F33F9F1}">
      <text>
        <r>
          <rPr>
            <sz val="10"/>
            <rFont val="Arial"/>
            <family val="2"/>
          </rPr>
          <t>Permessi maturati nell'anno</t>
        </r>
      </text>
    </comment>
    <comment ref="G33" authorId="0" shapeId="0" xr:uid="{F6437FC8-FE45-4D4D-BB39-9BB9AB39C0FF}">
      <text>
        <r>
          <rPr>
            <sz val="10"/>
            <rFont val="Arial"/>
            <family val="2"/>
          </rPr>
          <t xml:space="preserve">Ex festività maturate nell'anno
</t>
        </r>
      </text>
    </comment>
  </commentList>
</comments>
</file>

<file path=xl/sharedStrings.xml><?xml version="1.0" encoding="utf-8"?>
<sst xmlns="http://schemas.openxmlformats.org/spreadsheetml/2006/main" count="36" uniqueCount="36">
  <si>
    <t>COSTO ORARIO</t>
  </si>
  <si>
    <t>VALORI INPS A CARICO AZIENDA</t>
  </si>
  <si>
    <t>AZIENDA</t>
  </si>
  <si>
    <t>NOME ENTE</t>
  </si>
  <si>
    <t>INPS T. INDETER (no jobs act)</t>
  </si>
  <si>
    <t>DIPENDENTE:</t>
  </si>
  <si>
    <t>NOME DIPENDENTE</t>
  </si>
  <si>
    <t>INPS T. DET</t>
  </si>
  <si>
    <t>(cognome e nome)</t>
  </si>
  <si>
    <t>INPS COCOCO NON ISCRITTO</t>
  </si>
  <si>
    <t>INPS COCOCO ISCRITTO</t>
  </si>
  <si>
    <t>base</t>
  </si>
  <si>
    <t>coeff.</t>
  </si>
  <si>
    <t>importo calc.</t>
  </si>
  <si>
    <t>Retrib. Lorda annua</t>
  </si>
  <si>
    <t>Gennaio – Dicembre</t>
  </si>
  <si>
    <t>TFR maturato nell'anno</t>
  </si>
  <si>
    <t>Contributi INPS</t>
  </si>
  <si>
    <t>Contributi INAIL</t>
  </si>
  <si>
    <t>Fringe Benefits (al lordo dei contributi)</t>
  </si>
  <si>
    <t>Totale costo</t>
  </si>
  <si>
    <t>IRAP 3,9%</t>
  </si>
  <si>
    <t>Totale costo aziendale (A)</t>
  </si>
  <si>
    <t>ferie</t>
  </si>
  <si>
    <t>permessi</t>
  </si>
  <si>
    <t>festività</t>
  </si>
  <si>
    <t>n.</t>
  </si>
  <si>
    <t>€</t>
  </si>
  <si>
    <t xml:space="preserve"> (Totale A / Totale B)</t>
  </si>
  <si>
    <t>SCHEDA DIPENDENTE - Calcolo costo orario</t>
  </si>
  <si>
    <t>Codice domanda _________ - Annualità______</t>
  </si>
  <si>
    <t>CALCOLO COSTO ORARIO 202x</t>
  </si>
  <si>
    <t>ore CCNL</t>
  </si>
  <si>
    <t>Ore mediamente lavorabili (B)</t>
  </si>
  <si>
    <t>Valori al 2024 a titolo esemplificativo*</t>
  </si>
  <si>
    <t>*Si specifica che le relativi percenuali dovranno essere aggiornate sulla base delle ultime disposizioni e circolari INPS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</si>
</sst>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€_-;\-* #,##0\ _€_-;_-* &quot;-&quot;\ _€_-;_-@_-"/>
    <numFmt numFmtId="165" formatCode="_-* #,##0_-;\-* #,##0_-;_-* \-_-;_-@_-"/>
    <numFmt numFmtId="166" formatCode="_-[$€-410]\ * #,##0.00_-;\-[$€-410]\ * #,##0.00_-;_-[$€-410]\ * \-??_-;_-@_-"/>
    <numFmt numFmtId="167" formatCode="_-* #,##0.00_-;\-* #,##0.00_-;_-* \-_-;_-@_-"/>
    <numFmt numFmtId="168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6"/>
      <name val="Arial"/>
      <family val="2"/>
    </font>
    <font>
      <b/>
      <u/>
      <sz val="12"/>
      <name val="Arial Narrow"/>
      <family val="2"/>
    </font>
    <font>
      <sz val="8"/>
      <name val="Arial"/>
      <family val="2"/>
    </font>
    <font>
      <b/>
      <u/>
      <sz val="10"/>
      <name val="Arial"/>
      <family val="2"/>
    </font>
    <font>
      <i/>
      <sz val="9"/>
      <name val="Arial"/>
      <family val="2"/>
    </font>
    <font>
      <b/>
      <sz val="11"/>
      <name val="Arial Narrow"/>
      <family val="2"/>
    </font>
    <font>
      <b/>
      <sz val="12"/>
      <name val="Arial"/>
      <family val="2"/>
    </font>
    <font>
      <b/>
      <sz val="12"/>
      <name val="Arial Narrow"/>
      <family val="2"/>
    </font>
    <font>
      <b/>
      <sz val="8"/>
      <color indexed="8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4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75">
    <xf numFmtId="0" fontId="0" fillId="0" borderId="0" xfId="0"/>
    <xf numFmtId="0" fontId="3" fillId="0" borderId="0" xfId="2"/>
    <xf numFmtId="0" fontId="0" fillId="0" borderId="0" xfId="2" applyFont="1"/>
    <xf numFmtId="0" fontId="4" fillId="0" borderId="1" xfId="2" applyFont="1" applyBorder="1"/>
    <xf numFmtId="0" fontId="4" fillId="0" borderId="2" xfId="2" applyFont="1" applyBorder="1"/>
    <xf numFmtId="0" fontId="3" fillId="0" borderId="2" xfId="2" applyBorder="1"/>
    <xf numFmtId="0" fontId="4" fillId="0" borderId="4" xfId="2" applyFont="1" applyBorder="1"/>
    <xf numFmtId="0" fontId="5" fillId="0" borderId="4" xfId="2" applyFont="1" applyBorder="1" applyAlignment="1">
      <alignment horizontal="left"/>
    </xf>
    <xf numFmtId="0" fontId="6" fillId="0" borderId="4" xfId="2" applyFont="1" applyBorder="1" applyAlignment="1">
      <alignment horizontal="left"/>
    </xf>
    <xf numFmtId="0" fontId="6" fillId="0" borderId="0" xfId="2" applyFont="1" applyAlignment="1">
      <alignment horizontal="left"/>
    </xf>
    <xf numFmtId="0" fontId="6" fillId="0" borderId="11" xfId="2" applyFont="1" applyBorder="1" applyAlignment="1">
      <alignment horizontal="left"/>
    </xf>
    <xf numFmtId="0" fontId="3" fillId="0" borderId="4" xfId="2" applyBorder="1"/>
    <xf numFmtId="0" fontId="3" fillId="0" borderId="11" xfId="2" applyBorder="1"/>
    <xf numFmtId="0" fontId="7" fillId="0" borderId="4" xfId="2" applyFont="1" applyBorder="1" applyAlignment="1">
      <alignment horizontal="center"/>
    </xf>
    <xf numFmtId="0" fontId="7" fillId="0" borderId="0" xfId="2" applyFont="1" applyAlignment="1">
      <alignment horizontal="center"/>
    </xf>
    <xf numFmtId="0" fontId="7" fillId="0" borderId="11" xfId="2" applyFont="1" applyBorder="1" applyAlignment="1">
      <alignment horizontal="center"/>
    </xf>
    <xf numFmtId="0" fontId="8" fillId="0" borderId="0" xfId="2" applyFont="1" applyAlignment="1">
      <alignment horizontal="center"/>
    </xf>
    <xf numFmtId="0" fontId="8" fillId="0" borderId="0" xfId="2" applyFont="1"/>
    <xf numFmtId="0" fontId="8" fillId="0" borderId="11" xfId="2" applyFont="1" applyBorder="1" applyAlignment="1">
      <alignment horizontal="center"/>
    </xf>
    <xf numFmtId="0" fontId="3" fillId="0" borderId="15" xfId="2" applyBorder="1"/>
    <xf numFmtId="167" fontId="0" fillId="0" borderId="0" xfId="1" applyNumberFormat="1" applyFont="1" applyFill="1" applyBorder="1" applyAlignment="1" applyProtection="1"/>
    <xf numFmtId="168" fontId="3" fillId="0" borderId="0" xfId="2" applyNumberFormat="1" applyAlignment="1" applyProtection="1">
      <alignment horizontal="center"/>
      <protection locked="0"/>
    </xf>
    <xf numFmtId="49" fontId="0" fillId="0" borderId="0" xfId="2" applyNumberFormat="1" applyFont="1" applyAlignment="1" applyProtection="1">
      <alignment horizontal="center"/>
      <protection locked="0"/>
    </xf>
    <xf numFmtId="0" fontId="0" fillId="0" borderId="0" xfId="1" applyNumberFormat="1" applyFont="1" applyFill="1" applyBorder="1" applyAlignment="1" applyProtection="1"/>
    <xf numFmtId="49" fontId="3" fillId="0" borderId="0" xfId="2" applyNumberFormat="1" applyAlignment="1">
      <alignment horizontal="center"/>
    </xf>
    <xf numFmtId="0" fontId="9" fillId="0" borderId="4" xfId="2" applyFont="1" applyBorder="1"/>
    <xf numFmtId="0" fontId="4" fillId="0" borderId="0" xfId="2" applyFont="1" applyAlignment="1">
      <alignment horizontal="center"/>
    </xf>
    <xf numFmtId="166" fontId="0" fillId="0" borderId="0" xfId="1" applyNumberFormat="1" applyFont="1" applyFill="1" applyBorder="1" applyAlignment="1" applyProtection="1">
      <alignment horizontal="center"/>
    </xf>
    <xf numFmtId="166" fontId="0" fillId="0" borderId="11" xfId="1" applyNumberFormat="1" applyFont="1" applyFill="1" applyBorder="1" applyAlignment="1" applyProtection="1">
      <alignment horizontal="center"/>
    </xf>
    <xf numFmtId="0" fontId="3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3" fillId="0" borderId="0" xfId="2" applyProtection="1">
      <protection locked="0"/>
    </xf>
    <xf numFmtId="164" fontId="0" fillId="0" borderId="0" xfId="1" applyFont="1" applyFill="1" applyBorder="1" applyAlignment="1" applyProtection="1">
      <alignment horizontal="center"/>
    </xf>
    <xf numFmtId="0" fontId="4" fillId="0" borderId="0" xfId="2" applyFont="1" applyAlignment="1">
      <alignment horizontal="right"/>
    </xf>
    <xf numFmtId="167" fontId="4" fillId="0" borderId="16" xfId="1" applyNumberFormat="1" applyFont="1" applyFill="1" applyBorder="1" applyAlignment="1" applyProtection="1"/>
    <xf numFmtId="164" fontId="0" fillId="0" borderId="0" xfId="1" applyFont="1" applyFill="1" applyBorder="1" applyAlignment="1" applyProtection="1"/>
    <xf numFmtId="164" fontId="4" fillId="0" borderId="0" xfId="1" applyFont="1" applyFill="1" applyBorder="1" applyAlignment="1" applyProtection="1"/>
    <xf numFmtId="0" fontId="11" fillId="0" borderId="0" xfId="2" applyFont="1"/>
    <xf numFmtId="0" fontId="12" fillId="0" borderId="0" xfId="2" applyFont="1"/>
    <xf numFmtId="4" fontId="13" fillId="0" borderId="18" xfId="1" applyNumberFormat="1" applyFont="1" applyFill="1" applyBorder="1" applyAlignment="1" applyProtection="1"/>
    <xf numFmtId="0" fontId="8" fillId="0" borderId="0" xfId="2" applyFont="1" applyAlignment="1">
      <alignment vertical="top"/>
    </xf>
    <xf numFmtId="0" fontId="3" fillId="0" borderId="19" xfId="2" applyBorder="1"/>
    <xf numFmtId="0" fontId="3" fillId="0" borderId="20" xfId="2" applyBorder="1"/>
    <xf numFmtId="0" fontId="3" fillId="0" borderId="21" xfId="2" applyBorder="1"/>
    <xf numFmtId="0" fontId="2" fillId="0" borderId="0" xfId="2" applyFont="1"/>
    <xf numFmtId="0" fontId="2" fillId="2" borderId="22" xfId="2" applyFont="1" applyFill="1" applyBorder="1" applyAlignment="1">
      <alignment horizontal="center"/>
    </xf>
    <xf numFmtId="0" fontId="4" fillId="2" borderId="23" xfId="2" applyFont="1" applyFill="1" applyBorder="1" applyAlignment="1">
      <alignment horizontal="center"/>
    </xf>
    <xf numFmtId="0" fontId="0" fillId="0" borderId="24" xfId="2" applyFont="1" applyBorder="1"/>
    <xf numFmtId="0" fontId="3" fillId="0" borderId="25" xfId="2" applyBorder="1"/>
    <xf numFmtId="0" fontId="3" fillId="0" borderId="24" xfId="2" applyBorder="1"/>
    <xf numFmtId="0" fontId="0" fillId="0" borderId="26" xfId="2" applyFont="1" applyBorder="1"/>
    <xf numFmtId="10" fontId="3" fillId="0" borderId="25" xfId="2" applyNumberFormat="1" applyBorder="1"/>
    <xf numFmtId="9" fontId="0" fillId="0" borderId="25" xfId="0" applyNumberFormat="1" applyBorder="1"/>
    <xf numFmtId="9" fontId="3" fillId="0" borderId="25" xfId="2" applyNumberFormat="1" applyBorder="1"/>
    <xf numFmtId="4" fontId="0" fillId="3" borderId="16" xfId="1" applyNumberFormat="1" applyFont="1" applyFill="1" applyBorder="1" applyAlignment="1" applyProtection="1"/>
    <xf numFmtId="164" fontId="0" fillId="3" borderId="16" xfId="1" applyFont="1" applyFill="1" applyBorder="1" applyAlignment="1" applyProtection="1"/>
    <xf numFmtId="165" fontId="0" fillId="3" borderId="16" xfId="1" applyNumberFormat="1" applyFont="1" applyFill="1" applyBorder="1" applyAlignment="1" applyProtection="1"/>
    <xf numFmtId="9" fontId="3" fillId="0" borderId="27" xfId="2" applyNumberFormat="1" applyBorder="1"/>
    <xf numFmtId="166" fontId="0" fillId="0" borderId="16" xfId="1" applyNumberFormat="1" applyFont="1" applyFill="1" applyBorder="1" applyAlignment="1" applyProtection="1">
      <alignment horizontal="center"/>
    </xf>
    <xf numFmtId="166" fontId="0" fillId="0" borderId="17" xfId="1" applyNumberFormat="1" applyFont="1" applyFill="1" applyBorder="1" applyAlignment="1" applyProtection="1">
      <alignment horizontal="center"/>
    </xf>
    <xf numFmtId="166" fontId="3" fillId="3" borderId="16" xfId="1" applyNumberFormat="1" applyFont="1" applyFill="1" applyBorder="1" applyAlignment="1" applyProtection="1">
      <alignment horizontal="center"/>
    </xf>
    <xf numFmtId="166" fontId="3" fillId="3" borderId="17" xfId="1" applyNumberFormat="1" applyFont="1" applyFill="1" applyBorder="1" applyAlignment="1" applyProtection="1">
      <alignment horizontal="center"/>
    </xf>
    <xf numFmtId="166" fontId="0" fillId="3" borderId="16" xfId="1" applyNumberFormat="1" applyFont="1" applyFill="1" applyBorder="1" applyAlignment="1" applyProtection="1">
      <alignment horizontal="center"/>
    </xf>
    <xf numFmtId="166" fontId="0" fillId="3" borderId="17" xfId="1" applyNumberFormat="1" applyFont="1" applyFill="1" applyBorder="1" applyAlignment="1" applyProtection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4" fillId="3" borderId="5" xfId="2" applyFont="1" applyFill="1" applyBorder="1" applyAlignment="1" applyProtection="1">
      <alignment horizontal="center"/>
      <protection locked="0"/>
    </xf>
    <xf numFmtId="0" fontId="4" fillId="3" borderId="6" xfId="2" applyFont="1" applyFill="1" applyBorder="1" applyAlignment="1" applyProtection="1">
      <alignment horizontal="center"/>
      <protection locked="0"/>
    </xf>
    <xf numFmtId="0" fontId="4" fillId="3" borderId="7" xfId="2" applyFont="1" applyFill="1" applyBorder="1" applyAlignment="1" applyProtection="1">
      <alignment horizontal="center"/>
      <protection locked="0"/>
    </xf>
    <xf numFmtId="0" fontId="4" fillId="3" borderId="8" xfId="2" applyFont="1" applyFill="1" applyBorder="1" applyAlignment="1" applyProtection="1">
      <alignment horizontal="center"/>
      <protection locked="0"/>
    </xf>
    <xf numFmtId="0" fontId="4" fillId="3" borderId="9" xfId="2" applyFont="1" applyFill="1" applyBorder="1" applyAlignment="1" applyProtection="1">
      <alignment horizontal="center"/>
      <protection locked="0"/>
    </xf>
    <xf numFmtId="0" fontId="4" fillId="3" borderId="10" xfId="2" applyFont="1" applyFill="1" applyBorder="1" applyAlignment="1" applyProtection="1">
      <alignment horizontal="center"/>
      <protection locked="0"/>
    </xf>
    <xf numFmtId="0" fontId="7" fillId="0" borderId="12" xfId="2" applyFont="1" applyBorder="1" applyAlignment="1">
      <alignment horizontal="center"/>
    </xf>
    <xf numFmtId="0" fontId="7" fillId="0" borderId="13" xfId="2" applyFont="1" applyBorder="1" applyAlignment="1">
      <alignment horizontal="center"/>
    </xf>
    <xf numFmtId="0" fontId="7" fillId="0" borderId="14" xfId="2" applyFont="1" applyBorder="1" applyAlignment="1">
      <alignment horizontal="center"/>
    </xf>
  </cellXfs>
  <cellStyles count="3">
    <cellStyle name="Migliaia [0]" xfId="1" builtinId="6"/>
    <cellStyle name="Normale" xfId="0" builtinId="0"/>
    <cellStyle name="Normale_rtr-calc" xfId="2" xr:uid="{7A3F3997-3835-49B0-90BA-B2B274EB7D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129540</xdr:rowOff>
    </xdr:from>
    <xdr:to>
      <xdr:col>1</xdr:col>
      <xdr:colOff>1546860</xdr:colOff>
      <xdr:row>4</xdr:row>
      <xdr:rowOff>53340</xdr:rowOff>
    </xdr:to>
    <xdr:pic>
      <xdr:nvPicPr>
        <xdr:cNvPr id="2" name="Immagine 2">
          <a:extLst>
            <a:ext uri="{FF2B5EF4-FFF2-40B4-BE49-F238E27FC236}">
              <a16:creationId xmlns:a16="http://schemas.microsoft.com/office/drawing/2014/main" id="{387A93E5-63C9-4615-BF19-9274A1382F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129540"/>
          <a:ext cx="2034540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48FC9-CED0-48C6-AB73-E59BA299B2D7}">
  <sheetPr>
    <pageSetUpPr fitToPage="1"/>
  </sheetPr>
  <dimension ref="A6:X39"/>
  <sheetViews>
    <sheetView showGridLines="0" tabSelected="1" workbookViewId="0">
      <selection activeCell="J5" sqref="J5"/>
    </sheetView>
  </sheetViews>
  <sheetFormatPr defaultRowHeight="15" x14ac:dyDescent="0.25"/>
  <cols>
    <col min="2" max="2" width="37" customWidth="1"/>
    <col min="7" max="7" width="10" customWidth="1"/>
    <col min="11" max="11" width="7.42578125" customWidth="1"/>
    <col min="12" max="12" width="29" customWidth="1"/>
    <col min="13" max="13" width="33.85546875" bestFit="1" customWidth="1"/>
    <col min="14" max="14" width="22.7109375" customWidth="1"/>
    <col min="22" max="22" width="14.7109375" customWidth="1"/>
  </cols>
  <sheetData>
    <row r="6" spans="1:24" x14ac:dyDescent="0.25">
      <c r="A6" s="1"/>
      <c r="B6" s="44" t="s">
        <v>29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1"/>
      <c r="B7" s="44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21.6" customHeight="1" thickBot="1" x14ac:dyDescent="0.3">
      <c r="A8" s="1"/>
      <c r="B8" s="4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5.75" thickBot="1" x14ac:dyDescent="0.3">
      <c r="A9" s="1"/>
      <c r="B9" s="3" t="s">
        <v>30</v>
      </c>
      <c r="C9" s="4"/>
      <c r="D9" s="5"/>
      <c r="E9" s="5"/>
      <c r="F9" s="5"/>
      <c r="G9" s="5"/>
      <c r="H9" s="64"/>
      <c r="I9" s="64"/>
      <c r="J9" s="65"/>
      <c r="K9" s="1"/>
      <c r="L9" s="45" t="s">
        <v>1</v>
      </c>
      <c r="M9" s="46" t="s">
        <v>34</v>
      </c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1"/>
      <c r="B10" s="6" t="s">
        <v>2</v>
      </c>
      <c r="C10" s="66" t="s">
        <v>3</v>
      </c>
      <c r="D10" s="67"/>
      <c r="E10" s="67"/>
      <c r="F10" s="67"/>
      <c r="G10" s="67"/>
      <c r="H10" s="67"/>
      <c r="I10" s="67"/>
      <c r="J10" s="68"/>
      <c r="K10" s="1"/>
      <c r="L10" s="47" t="s">
        <v>4</v>
      </c>
      <c r="M10" s="52">
        <v>0.33</v>
      </c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5.75" thickBot="1" x14ac:dyDescent="0.3">
      <c r="A11" s="1"/>
      <c r="B11" s="7" t="s">
        <v>5</v>
      </c>
      <c r="C11" s="69" t="s">
        <v>6</v>
      </c>
      <c r="D11" s="70"/>
      <c r="E11" s="70"/>
      <c r="F11" s="70"/>
      <c r="G11" s="70"/>
      <c r="H11" s="70"/>
      <c r="I11" s="70"/>
      <c r="J11" s="71"/>
      <c r="K11" s="1"/>
      <c r="L11" s="47" t="s">
        <v>7</v>
      </c>
      <c r="M11" s="51">
        <v>0.32300000000000001</v>
      </c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1"/>
      <c r="B12" s="8" t="s">
        <v>8</v>
      </c>
      <c r="C12" s="9"/>
      <c r="D12" s="9"/>
      <c r="E12" s="9"/>
      <c r="F12" s="9"/>
      <c r="G12" s="9"/>
      <c r="H12" s="9"/>
      <c r="I12" s="9"/>
      <c r="J12" s="10"/>
      <c r="K12" s="1"/>
      <c r="L12" s="49"/>
      <c r="M12" s="48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1"/>
      <c r="B13" s="11"/>
      <c r="C13" s="1"/>
      <c r="D13" s="1"/>
      <c r="E13" s="1"/>
      <c r="F13" s="1"/>
      <c r="G13" s="1"/>
      <c r="H13" s="1"/>
      <c r="I13" s="1"/>
      <c r="J13" s="12"/>
      <c r="K13" s="1"/>
      <c r="L13" s="49"/>
      <c r="M13" s="48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5.75" x14ac:dyDescent="0.25">
      <c r="A14" s="1"/>
      <c r="B14" s="72" t="s">
        <v>31</v>
      </c>
      <c r="C14" s="73"/>
      <c r="D14" s="73"/>
      <c r="E14" s="73"/>
      <c r="F14" s="73"/>
      <c r="G14" s="73"/>
      <c r="H14" s="73"/>
      <c r="I14" s="73"/>
      <c r="J14" s="74"/>
      <c r="K14" s="1"/>
      <c r="L14" s="47" t="s">
        <v>9</v>
      </c>
      <c r="M14" s="53">
        <v>0.33</v>
      </c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6.5" thickBot="1" x14ac:dyDescent="0.3">
      <c r="A15" s="1"/>
      <c r="B15" s="13"/>
      <c r="C15" s="14"/>
      <c r="D15" s="14"/>
      <c r="E15" s="14"/>
      <c r="F15" s="14"/>
      <c r="G15" s="14"/>
      <c r="H15" s="14"/>
      <c r="I15" s="14"/>
      <c r="J15" s="15"/>
      <c r="K15" s="1"/>
      <c r="L15" s="50" t="s">
        <v>10</v>
      </c>
      <c r="M15" s="57">
        <v>0.33</v>
      </c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1"/>
      <c r="B16" s="11"/>
      <c r="C16" s="1"/>
      <c r="D16" s="1"/>
      <c r="E16" s="1"/>
      <c r="F16" s="1"/>
      <c r="G16" s="16" t="s">
        <v>11</v>
      </c>
      <c r="H16" s="16" t="s">
        <v>12</v>
      </c>
      <c r="I16" s="17"/>
      <c r="J16" s="18" t="s">
        <v>13</v>
      </c>
      <c r="K16" s="2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1"/>
      <c r="B17" s="11"/>
      <c r="C17" s="1"/>
      <c r="D17" s="1"/>
      <c r="E17" s="1"/>
      <c r="F17" s="1"/>
      <c r="G17" s="1"/>
      <c r="H17" s="1"/>
      <c r="I17" s="1"/>
      <c r="J17" s="19"/>
      <c r="K17" s="1"/>
      <c r="L17" s="1" t="s">
        <v>35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1"/>
      <c r="B18" s="6" t="s">
        <v>14</v>
      </c>
      <c r="C18" s="2" t="s">
        <v>15</v>
      </c>
      <c r="D18" s="1"/>
      <c r="E18" s="1"/>
      <c r="F18" s="1"/>
      <c r="G18" s="54">
        <v>0</v>
      </c>
      <c r="H18" s="55">
        <v>0</v>
      </c>
      <c r="I18" s="58">
        <f>G18*H18</f>
        <v>0</v>
      </c>
      <c r="J18" s="59"/>
      <c r="K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1"/>
      <c r="B19" s="6" t="s">
        <v>16</v>
      </c>
      <c r="C19" s="2"/>
      <c r="D19" s="2"/>
      <c r="E19" s="2"/>
      <c r="F19" s="2"/>
      <c r="G19" s="20"/>
      <c r="H19" s="21"/>
      <c r="I19" s="62">
        <v>0</v>
      </c>
      <c r="J19" s="6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1"/>
      <c r="B20" s="6" t="s">
        <v>17</v>
      </c>
      <c r="C20" s="2"/>
      <c r="D20" s="2"/>
      <c r="E20" s="2"/>
      <c r="F20" s="2"/>
      <c r="G20" s="20"/>
      <c r="H20" s="22"/>
      <c r="I20" s="60">
        <f>(I18)*0.2941</f>
        <v>0</v>
      </c>
      <c r="J20" s="6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1"/>
      <c r="B21" s="6" t="s">
        <v>18</v>
      </c>
      <c r="C21" s="1"/>
      <c r="D21" s="2"/>
      <c r="E21" s="2"/>
      <c r="F21" s="2"/>
      <c r="G21" s="23"/>
      <c r="H21" s="24"/>
      <c r="I21" s="62">
        <f>(I18)*4/1000*2</f>
        <v>0</v>
      </c>
      <c r="J21" s="6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1"/>
      <c r="B22" s="6" t="s">
        <v>19</v>
      </c>
      <c r="C22" s="2"/>
      <c r="D22" s="2"/>
      <c r="E22" s="2"/>
      <c r="F22" s="2"/>
      <c r="G22" s="20"/>
      <c r="H22" s="22"/>
      <c r="I22" s="62"/>
      <c r="J22" s="6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25">
      <c r="A23" s="1"/>
      <c r="B23" s="6"/>
      <c r="C23" s="2"/>
      <c r="D23" s="2"/>
      <c r="E23" s="2"/>
      <c r="F23" s="2"/>
      <c r="G23" s="20"/>
      <c r="H23" s="22"/>
      <c r="I23" s="62"/>
      <c r="J23" s="6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1"/>
      <c r="B24" s="25" t="s">
        <v>20</v>
      </c>
      <c r="C24" s="2"/>
      <c r="D24" s="2"/>
      <c r="E24" s="2"/>
      <c r="F24" s="2"/>
      <c r="G24" s="2"/>
      <c r="H24" s="26"/>
      <c r="I24" s="58">
        <f>I18+I19+I20+I21-I22-I23</f>
        <v>0</v>
      </c>
      <c r="J24" s="59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1"/>
      <c r="B25" s="6" t="s">
        <v>21</v>
      </c>
      <c r="C25" s="2"/>
      <c r="D25" s="2"/>
      <c r="E25" s="2"/>
      <c r="F25" s="2"/>
      <c r="G25" s="2"/>
      <c r="H25" s="2"/>
      <c r="I25" s="58"/>
      <c r="J25" s="59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1"/>
      <c r="B26" s="25" t="s">
        <v>22</v>
      </c>
      <c r="C26" s="2"/>
      <c r="D26" s="2"/>
      <c r="E26" s="2"/>
      <c r="F26" s="2"/>
      <c r="G26" s="2"/>
      <c r="H26" s="2"/>
      <c r="I26" s="58">
        <f>SUM(I24:J25)</f>
        <v>0</v>
      </c>
      <c r="J26" s="59">
        <f>I25*0.039</f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1"/>
      <c r="B27" s="25"/>
      <c r="C27" s="2"/>
      <c r="D27" s="2"/>
      <c r="E27" s="2"/>
      <c r="F27" s="2"/>
      <c r="G27" s="2"/>
      <c r="H27" s="2"/>
      <c r="I27" s="27"/>
      <c r="J27" s="2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11"/>
      <c r="C28" s="2"/>
      <c r="D28" s="16"/>
      <c r="E28" s="16"/>
      <c r="F28" s="16"/>
      <c r="G28" s="2"/>
      <c r="H28" s="2"/>
      <c r="I28" s="2"/>
      <c r="J28" s="1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1"/>
      <c r="B29" s="11"/>
      <c r="C29" s="2"/>
      <c r="D29" s="2"/>
      <c r="E29" s="29"/>
      <c r="F29" s="29"/>
      <c r="G29" s="2"/>
      <c r="H29" s="2"/>
      <c r="I29" s="2"/>
      <c r="J29" s="1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1"/>
      <c r="B30" s="11" t="s">
        <v>32</v>
      </c>
      <c r="C30" s="2"/>
      <c r="D30" s="30"/>
      <c r="E30" s="31"/>
      <c r="F30" s="31"/>
      <c r="G30" s="55">
        <v>0</v>
      </c>
      <c r="H30" s="32"/>
      <c r="I30" s="2"/>
      <c r="J30" s="1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1"/>
      <c r="B31" s="11" t="s">
        <v>23</v>
      </c>
      <c r="C31" s="2"/>
      <c r="D31" s="30"/>
      <c r="E31" s="31"/>
      <c r="F31" s="31"/>
      <c r="G31" s="55">
        <v>0</v>
      </c>
      <c r="H31" s="32"/>
      <c r="I31" s="2"/>
      <c r="J31" s="1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1"/>
      <c r="B32" s="11" t="s">
        <v>24</v>
      </c>
      <c r="C32" s="2"/>
      <c r="D32" s="30"/>
      <c r="E32" s="31"/>
      <c r="F32" s="31"/>
      <c r="G32" s="55">
        <v>0</v>
      </c>
      <c r="H32" s="32"/>
      <c r="I32" s="2"/>
      <c r="J32" s="1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1"/>
      <c r="B33" s="11" t="s">
        <v>25</v>
      </c>
      <c r="C33" s="2"/>
      <c r="D33" s="30"/>
      <c r="E33" s="31"/>
      <c r="F33" s="31"/>
      <c r="G33" s="56">
        <v>0</v>
      </c>
      <c r="H33" s="32"/>
      <c r="I33" s="2"/>
      <c r="J33" s="1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1"/>
      <c r="B34" s="25" t="s">
        <v>33</v>
      </c>
      <c r="C34" s="2"/>
      <c r="D34" s="2"/>
      <c r="E34" s="2"/>
      <c r="F34" s="33" t="s">
        <v>26</v>
      </c>
      <c r="G34" s="34">
        <f>G30-G31-G32-G33</f>
        <v>0</v>
      </c>
      <c r="H34" s="35"/>
      <c r="I34" s="2"/>
      <c r="J34" s="1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25">
      <c r="A35" s="1"/>
      <c r="B35" s="6"/>
      <c r="C35" s="2"/>
      <c r="D35" s="2"/>
      <c r="E35" s="2"/>
      <c r="F35" s="2"/>
      <c r="G35" s="36"/>
      <c r="H35" s="35"/>
      <c r="I35" s="2"/>
      <c r="J35" s="1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7.25" thickBot="1" x14ac:dyDescent="0.35">
      <c r="A36" s="1"/>
      <c r="B36" s="11"/>
      <c r="C36" s="2"/>
      <c r="D36" s="2"/>
      <c r="E36" s="2"/>
      <c r="F36" s="2"/>
      <c r="G36" s="37" t="s">
        <v>0</v>
      </c>
      <c r="H36" s="2"/>
      <c r="I36" s="38" t="s">
        <v>27</v>
      </c>
      <c r="J36" s="39" t="e">
        <f>I26/G34</f>
        <v>#DIV/0!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6.5" thickTop="1" x14ac:dyDescent="0.25">
      <c r="A37" s="1"/>
      <c r="B37" s="11"/>
      <c r="C37" s="2"/>
      <c r="D37" s="2"/>
      <c r="E37" s="2"/>
      <c r="F37" s="2"/>
      <c r="G37" s="40" t="s">
        <v>28</v>
      </c>
      <c r="H37" s="38"/>
      <c r="I37" s="38"/>
      <c r="J37" s="1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1"/>
      <c r="B38" s="41"/>
      <c r="C38" s="42"/>
      <c r="D38" s="42"/>
      <c r="E38" s="42"/>
      <c r="F38" s="42"/>
      <c r="G38" s="42"/>
      <c r="H38" s="42"/>
      <c r="I38" s="42"/>
      <c r="J38" s="43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1"/>
      <c r="B39" s="2"/>
      <c r="C39" s="2"/>
      <c r="D39" s="2"/>
      <c r="E39" s="2"/>
      <c r="F39" s="2"/>
      <c r="G39" s="2"/>
      <c r="H39" s="2"/>
      <c r="I39" s="2"/>
      <c r="J39" s="2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</sheetData>
  <mergeCells count="13">
    <mergeCell ref="I19:J19"/>
    <mergeCell ref="H9:J9"/>
    <mergeCell ref="C10:J10"/>
    <mergeCell ref="C11:J11"/>
    <mergeCell ref="B14:J14"/>
    <mergeCell ref="I18:J18"/>
    <mergeCell ref="I25:J25"/>
    <mergeCell ref="I26:J26"/>
    <mergeCell ref="I20:J20"/>
    <mergeCell ref="I21:J21"/>
    <mergeCell ref="I22:J22"/>
    <mergeCell ref="I23:J23"/>
    <mergeCell ref="I24:J24"/>
  </mergeCells>
  <pageMargins left="0.7" right="0.7" top="0.75" bottom="0.75" header="0.3" footer="0.3"/>
  <pageSetup paperSize="9" scale="58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EA68351D4EE547A46F19F595B42ECD" ma:contentTypeVersion="13" ma:contentTypeDescription="Create a new document." ma:contentTypeScope="" ma:versionID="cbc0d76e5a016f7c10b96901435e1647">
  <xsd:schema xmlns:xsd="http://www.w3.org/2001/XMLSchema" xmlns:xs="http://www.w3.org/2001/XMLSchema" xmlns:p="http://schemas.microsoft.com/office/2006/metadata/properties" xmlns:ns2="a43bd398-efac-40fb-9225-69ea58dfb749" xmlns:ns3="6f26b4b6-b38e-4d64-a1b7-c50438e57bf3" targetNamespace="http://schemas.microsoft.com/office/2006/metadata/properties" ma:root="true" ma:fieldsID="e9539cb796080f361fb392aad3622155" ns2:_="" ns3:_="">
    <xsd:import namespace="a43bd398-efac-40fb-9225-69ea58dfb749"/>
    <xsd:import namespace="6f26b4b6-b38e-4d64-a1b7-c50438e5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bd398-efac-40fb-9225-69ea58dfb7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26b4b6-b38e-4d64-a1b7-c50438e5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C25D9E-1A68-403B-A105-97C53D56B3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3bd398-efac-40fb-9225-69ea58dfb749"/>
    <ds:schemaRef ds:uri="6f26b4b6-b38e-4d64-a1b7-c50438e5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BAAF6F-A985-468C-8A48-35B0DC3923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dipendente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Suriano</dc:creator>
  <cp:lastModifiedBy>Carlo Caprari</cp:lastModifiedBy>
  <cp:lastPrinted>2024-08-08T11:10:31Z</cp:lastPrinted>
  <dcterms:created xsi:type="dcterms:W3CDTF">2021-09-27T12:50:52Z</dcterms:created>
  <dcterms:modified xsi:type="dcterms:W3CDTF">2024-08-08T11:10:34Z</dcterms:modified>
</cp:coreProperties>
</file>