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tes.ey.com/sites/RegioneLazioInclusione-Attivitdiprogetto/Shared Documents/Attività di progetto/05_Predisposizione Bandi e Avvisi/01_Avviso Comunità Solidali/07_Avviso 2023/02_Spreco alimentare/07_Allegati attuaz.rendic/03_Invio 04102024/03_Rendicontazione/"/>
    </mc:Choice>
  </mc:AlternateContent>
  <xr:revisionPtr revIDLastSave="110" documentId="13_ncr:1_{8A466687-8F94-48DB-826E-1EEDDBE0F0C2}" xr6:coauthVersionLast="47" xr6:coauthVersionMax="47" xr10:uidLastSave="{37960748-46F8-4F6E-8908-A1164B180CD9}"/>
  <bookViews>
    <workbookView xWindow="-108" yWindow="-108" windowWidth="23256" windowHeight="12456" xr2:uid="{44568721-5239-4089-AE83-198FD1BB2394}"/>
  </bookViews>
  <sheets>
    <sheet name="Panoramica Spese" sheetId="3" r:id="rId1"/>
    <sheet name="Rendicontazione" sheetId="2" r:id="rId2"/>
    <sheet name="Foglio1" sheetId="1" state="hidden" r:id="rId3"/>
  </sheets>
  <definedNames>
    <definedName name="_Hlk177739680" localSheetId="0">'Panoramica Spese'!$C$1</definedName>
    <definedName name="Acquisto_di_beni_e_servizi_strumentali_ed_accessori">Foglio1!#REF!</definedName>
    <definedName name="Affidamento_attività_a_soggetti_terzi_delegati">Foglio1!#REF!</definedName>
    <definedName name="Altre_voci">Foglio1!#REF!</definedName>
    <definedName name="Altri_costi">Foglio1!$E$2:$E$3</definedName>
    <definedName name="Descrizione_voce_di_spesa">Foglio1!$A$2:$A$5</definedName>
    <definedName name="Funzionamento_e_gestione_del_progetto">Foglio1!#REF!</definedName>
    <definedName name="Linea_A_e_B_Spese_di_Trasporto_stoccaggio_confezionamento_e_distribuzione_diretta_dei_beni_alimentari">Foglio1!$B$2:$B$3</definedName>
    <definedName name="Linea_C_Progettazione_coordinamento_monitoraggio_valutazione_comunicazione_divulgazione">Foglio1!$C$2:$C$3</definedName>
    <definedName name="Linea_D_Ulteriori_misure_di_accompagnamento_dei_destinatari">Foglio1!$D$2:$D$3</definedName>
    <definedName name="Pianificazione_operativa">Foglio1!#REF!</definedName>
    <definedName name="_xlnm.Print_Area" localSheetId="1">Rendicontazione!$A$1:$O$55</definedName>
    <definedName name="Progettazione_coordinamento_monitoraggio_valutazione_comunicazione_divulgazione">Foglio1!$C$2:$C$3</definedName>
    <definedName name="Promozione__informazione_e_sensibilizzazione">Foglio1!#REF!</definedName>
    <definedName name="Promozione_informazione_e_sensibilizzazione">Foglio1!#REF!</definedName>
    <definedName name="Segreteria__coordinamento__monitoraggio_e_rendicontazione_del_progetto">Foglio1!#REF!</definedName>
    <definedName name="Segreteria_coordinamento_monitoraggio_rendicontazione_del_progetto">Foglio1!#REF!</definedName>
    <definedName name="Spese_generali_di_funzionamento">Foglio1!#REF!</definedName>
    <definedName name="Ulteriori_misure_di_accompagnamento_dei_destinatari">Foglio1!$D$2:$D$3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C11" i="3"/>
  <c r="C10" i="3"/>
  <c r="E10" i="3" s="1"/>
  <c r="C13" i="3"/>
  <c r="E13" i="3" l="1"/>
  <c r="E12" i="3"/>
  <c r="E11" i="3"/>
  <c r="D19" i="3" l="1"/>
  <c r="E19" i="3" s="1"/>
  <c r="D18" i="3"/>
  <c r="E18" i="3" s="1"/>
  <c r="C18" i="3"/>
  <c r="C19" i="3"/>
  <c r="C7" i="3"/>
  <c r="C6" i="3"/>
  <c r="C5" i="3"/>
  <c r="C4" i="3"/>
  <c r="E15" i="3" l="1"/>
  <c r="F10" i="3" s="1"/>
  <c r="C15" i="3"/>
  <c r="F12" i="3" l="1"/>
  <c r="F11" i="3"/>
  <c r="F13" i="3"/>
  <c r="G11" i="3" l="1"/>
  <c r="F15" i="3"/>
</calcChain>
</file>

<file path=xl/sharedStrings.xml><?xml version="1.0" encoding="utf-8"?>
<sst xmlns="http://schemas.openxmlformats.org/spreadsheetml/2006/main" count="73" uniqueCount="60">
  <si>
    <t>Descrizione voce di spesa</t>
  </si>
  <si>
    <t>Risorse umane interne</t>
  </si>
  <si>
    <t>Risorse umane esterne</t>
  </si>
  <si>
    <t>Razionale di Spesa</t>
  </si>
  <si>
    <t>ETS committente della spesa</t>
  </si>
  <si>
    <t>Creditore</t>
  </si>
  <si>
    <t>Riferimento contabile 
(es. n. fattura e data)</t>
  </si>
  <si>
    <t>Quietanzato</t>
  </si>
  <si>
    <t>Note</t>
  </si>
  <si>
    <t>Descrizione_voce_di_spesa</t>
  </si>
  <si>
    <t>Progetto</t>
  </si>
  <si>
    <t>Ente Attuatore</t>
  </si>
  <si>
    <t>Partenariato</t>
  </si>
  <si>
    <t>C</t>
  </si>
  <si>
    <t>D</t>
  </si>
  <si>
    <t>TOTALE SPESE DI PROGETTO</t>
  </si>
  <si>
    <t>Rendicontazione</t>
  </si>
  <si>
    <t>Si</t>
  </si>
  <si>
    <t>No</t>
  </si>
  <si>
    <t>Totale spesa</t>
  </si>
  <si>
    <t>Totale spesa (euro)</t>
  </si>
  <si>
    <t>Totale spesa finanziata (euro)</t>
  </si>
  <si>
    <t xml:space="preserve">Nome, Cognome, data e luogo di nascita e Codice Fiscale </t>
  </si>
  <si>
    <t>Periodo di riferimento (da___ a___)</t>
  </si>
  <si>
    <t>Tipologia di risorsa</t>
  </si>
  <si>
    <t>Risorsa Umana Interna</t>
  </si>
  <si>
    <t>Risorsa Umana Esterna</t>
  </si>
  <si>
    <t>Volontario</t>
  </si>
  <si>
    <t>Risorse Umane interne</t>
  </si>
  <si>
    <t>Risorse Umane esterne</t>
  </si>
  <si>
    <t>Numero</t>
  </si>
  <si>
    <t>Ruolo</t>
  </si>
  <si>
    <t>ETS di appartenenza 
(nome del capofila o del partner)</t>
  </si>
  <si>
    <t xml:space="preserve">Attività svolta </t>
  </si>
  <si>
    <t>A e B</t>
  </si>
  <si>
    <t>Linea d'intervento</t>
  </si>
  <si>
    <t>Altri costi</t>
  </si>
  <si>
    <t>Assicurazione e fideiussione</t>
  </si>
  <si>
    <t>Tasso forfettario</t>
  </si>
  <si>
    <t>% sul totale del progetto</t>
  </si>
  <si>
    <t>Progettazione, coordinamento, monitoraggio e valutazione, comunicazione e divulgazione</t>
  </si>
  <si>
    <t>Ulteriori misure di accompagnamento dei destinatari</t>
  </si>
  <si>
    <t>% C+D</t>
  </si>
  <si>
    <t>Altri_costi</t>
  </si>
  <si>
    <t>Assicurazioni (Infortuni e RCT)</t>
  </si>
  <si>
    <t>Fideiussione</t>
  </si>
  <si>
    <t>Spese di Trasporto, stoccaggio, confezionamento e distribuzione diretta dei beni alimentari</t>
  </si>
  <si>
    <t>Linea_C_Progettazione_coordinamento_monitoraggio_valutazione_comunicazione_divulgazione</t>
  </si>
  <si>
    <t>Linea_A_e_B_Spese_di_Trasporto_stoccaggio_confezionamento_e_distribuzione_diretta_dei_beni_alimentari</t>
  </si>
  <si>
    <t>Linea_D_Ulteriori_misure_di_accompagnamento_dei_destinatari</t>
  </si>
  <si>
    <t>Documento interno</t>
  </si>
  <si>
    <t>Firma digitale Rappresentante legale</t>
  </si>
  <si>
    <t xml:space="preserve"> CUP_progetto</t>
  </si>
  <si>
    <t xml:space="preserve">Alimenta la solidarietà. Interventi di contrasto allo spreco alimentare 
G05652 del 14/05/2024
</t>
  </si>
  <si>
    <t xml:space="preserve">AVVISO Alimenta la solidarietà. Interventi di contrasto allo spreco alimentare </t>
  </si>
  <si>
    <t>Numero  identificativo progetto  CUP</t>
  </si>
  <si>
    <t>Da compilare solo se la spesa si riferisce ad una RISORSA UMANA</t>
  </si>
  <si>
    <t>Descrizione voce di spesa (es. estremi busta paga, fattura, bolla di trasporto, etc.)</t>
  </si>
  <si>
    <t>Documento di trasporto</t>
  </si>
  <si>
    <t>Allegato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</si>
</sst>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2"/>
      <color rgb="FF000000"/>
      <name val="Calibri 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 "/>
    </font>
    <font>
      <b/>
      <sz val="13"/>
      <color theme="1"/>
      <name val="Times New Roman"/>
      <family val="1"/>
    </font>
    <font>
      <b/>
      <sz val="14"/>
      <color rgb="FF00206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9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/>
    <xf numFmtId="0" fontId="12" fillId="7" borderId="5" xfId="0" applyFont="1" applyFill="1" applyBorder="1"/>
    <xf numFmtId="0" fontId="12" fillId="7" borderId="7" xfId="0" applyFont="1" applyFill="1" applyBorder="1"/>
    <xf numFmtId="0" fontId="12" fillId="7" borderId="9" xfId="0" applyFont="1" applyFill="1" applyBorder="1"/>
    <xf numFmtId="0" fontId="13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1" xfId="0" applyFont="1" applyFill="1" applyBorder="1"/>
    <xf numFmtId="0" fontId="10" fillId="3" borderId="12" xfId="0" applyFont="1" applyFill="1" applyBorder="1" applyAlignment="1">
      <alignment wrapText="1"/>
    </xf>
    <xf numFmtId="0" fontId="14" fillId="3" borderId="7" xfId="0" applyFont="1" applyFill="1" applyBorder="1"/>
    <xf numFmtId="0" fontId="10" fillId="3" borderId="2" xfId="0" applyFont="1" applyFill="1" applyBorder="1" applyAlignment="1">
      <alignment wrapText="1"/>
    </xf>
    <xf numFmtId="0" fontId="14" fillId="3" borderId="9" xfId="0" applyFont="1" applyFill="1" applyBorder="1"/>
    <xf numFmtId="0" fontId="10" fillId="3" borderId="14" xfId="0" applyFont="1" applyFill="1" applyBorder="1" applyAlignment="1">
      <alignment wrapText="1"/>
    </xf>
    <xf numFmtId="0" fontId="15" fillId="0" borderId="0" xfId="0" applyFont="1" applyAlignment="1">
      <alignment vertical="center" wrapText="1"/>
    </xf>
    <xf numFmtId="164" fontId="0" fillId="0" borderId="2" xfId="0" applyNumberFormat="1" applyBorder="1" applyAlignment="1">
      <alignment horizontal="center" vertical="center"/>
    </xf>
    <xf numFmtId="0" fontId="12" fillId="7" borderId="11" xfId="0" applyFont="1" applyFill="1" applyBorder="1"/>
    <xf numFmtId="0" fontId="16" fillId="8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2" fillId="3" borderId="0" xfId="0" applyFont="1" applyFill="1" applyAlignment="1">
      <alignment wrapText="1"/>
    </xf>
    <xf numFmtId="0" fontId="3" fillId="4" borderId="18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49" fontId="3" fillId="10" borderId="19" xfId="0" applyNumberFormat="1" applyFont="1" applyFill="1" applyBorder="1" applyAlignment="1">
      <alignment horizontal="center" vertical="center" wrapText="1"/>
    </xf>
    <xf numFmtId="49" fontId="4" fillId="6" borderId="19" xfId="0" applyNumberFormat="1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64" fontId="15" fillId="0" borderId="2" xfId="0" applyNumberFormat="1" applyFont="1" applyBorder="1" applyAlignment="1">
      <alignment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2" fillId="7" borderId="22" xfId="0" applyFont="1" applyFill="1" applyBorder="1"/>
    <xf numFmtId="0" fontId="12" fillId="7" borderId="23" xfId="0" applyFont="1" applyFill="1" applyBorder="1"/>
    <xf numFmtId="0" fontId="12" fillId="7" borderId="24" xfId="0" applyFont="1" applyFill="1" applyBorder="1"/>
    <xf numFmtId="49" fontId="7" fillId="0" borderId="0" xfId="0" quotePrefix="1" applyNumberFormat="1" applyFont="1" applyAlignment="1">
      <alignment vertical="center" wrapText="1"/>
    </xf>
    <xf numFmtId="49" fontId="7" fillId="0" borderId="0" xfId="0" applyNumberFormat="1" applyFont="1" applyAlignment="1">
      <alignment wrapText="1"/>
    </xf>
    <xf numFmtId="0" fontId="12" fillId="7" borderId="25" xfId="0" applyFont="1" applyFill="1" applyBorder="1"/>
    <xf numFmtId="0" fontId="12" fillId="7" borderId="29" xfId="0" applyFont="1" applyFill="1" applyBorder="1"/>
    <xf numFmtId="0" fontId="0" fillId="0" borderId="30" xfId="0" applyBorder="1" applyAlignment="1">
      <alignment horizontal="center"/>
    </xf>
    <xf numFmtId="0" fontId="12" fillId="7" borderId="31" xfId="0" applyFont="1" applyFill="1" applyBorder="1"/>
    <xf numFmtId="0" fontId="0" fillId="0" borderId="32" xfId="0" applyBorder="1" applyAlignment="1">
      <alignment horizontal="center"/>
    </xf>
    <xf numFmtId="0" fontId="17" fillId="7" borderId="18" xfId="0" applyFont="1" applyFill="1" applyBorder="1" applyAlignment="1">
      <alignment horizontal="center" vertical="center"/>
    </xf>
    <xf numFmtId="164" fontId="0" fillId="0" borderId="30" xfId="0" applyNumberFormat="1" applyBorder="1"/>
    <xf numFmtId="164" fontId="0" fillId="0" borderId="32" xfId="0" applyNumberFormat="1" applyBorder="1"/>
    <xf numFmtId="49" fontId="7" fillId="0" borderId="0" xfId="0" quotePrefix="1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9" fontId="0" fillId="0" borderId="2" xfId="2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3" xfId="0" applyBorder="1" applyAlignment="1">
      <alignment vertical="center"/>
    </xf>
    <xf numFmtId="10" fontId="0" fillId="0" borderId="12" xfId="2" applyNumberFormat="1" applyFont="1" applyBorder="1" applyAlignment="1">
      <alignment horizontal="center" vertical="center"/>
    </xf>
    <xf numFmtId="10" fontId="0" fillId="0" borderId="0" xfId="0" applyNumberFormat="1"/>
    <xf numFmtId="10" fontId="0" fillId="0" borderId="0" xfId="0" applyNumberFormat="1" applyAlignment="1">
      <alignment vertical="center"/>
    </xf>
    <xf numFmtId="10" fontId="7" fillId="0" borderId="4" xfId="2" applyNumberFormat="1" applyFont="1" applyBorder="1" applyAlignment="1">
      <alignment horizontal="center"/>
    </xf>
    <xf numFmtId="10" fontId="0" fillId="0" borderId="13" xfId="2" applyNumberFormat="1" applyFont="1" applyBorder="1" applyAlignment="1">
      <alignment horizontal="center" vertical="center"/>
    </xf>
    <xf numFmtId="10" fontId="0" fillId="0" borderId="36" xfId="2" applyNumberFormat="1" applyFont="1" applyBorder="1" applyAlignment="1">
      <alignment horizontal="center" vertical="center"/>
    </xf>
    <xf numFmtId="10" fontId="0" fillId="0" borderId="35" xfId="2" applyNumberFormat="1" applyFont="1" applyBorder="1" applyAlignment="1">
      <alignment horizontal="center" vertical="center"/>
    </xf>
    <xf numFmtId="0" fontId="16" fillId="8" borderId="20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9" fillId="0" borderId="0" xfId="0" applyFont="1"/>
    <xf numFmtId="0" fontId="18" fillId="0" borderId="0" xfId="0" applyFont="1" applyAlignment="1">
      <alignment horizontal="center" vertical="center" wrapText="1"/>
    </xf>
    <xf numFmtId="10" fontId="0" fillId="0" borderId="34" xfId="0" applyNumberFormat="1" applyBorder="1" applyAlignment="1">
      <alignment horizontal="center" vertical="center"/>
    </xf>
    <xf numFmtId="0" fontId="10" fillId="3" borderId="15" xfId="0" applyFont="1" applyFill="1" applyBorder="1" applyAlignment="1">
      <alignment horizontal="center" wrapText="1"/>
    </xf>
    <xf numFmtId="0" fontId="10" fillId="3" borderId="16" xfId="0" applyFont="1" applyFill="1" applyBorder="1" applyAlignment="1">
      <alignment horizontal="center" wrapText="1"/>
    </xf>
    <xf numFmtId="49" fontId="7" fillId="0" borderId="21" xfId="0" quotePrefix="1" applyNumberFormat="1" applyFont="1" applyBorder="1" applyAlignment="1">
      <alignment horizontal="center" wrapText="1"/>
    </xf>
    <xf numFmtId="0" fontId="7" fillId="0" borderId="21" xfId="0" quotePrefix="1" applyFont="1" applyBorder="1" applyAlignment="1">
      <alignment horizontal="center" wrapText="1"/>
    </xf>
    <xf numFmtId="0" fontId="7" fillId="0" borderId="6" xfId="0" quotePrefix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49" fontId="7" fillId="0" borderId="14" xfId="0" applyNumberFormat="1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49" fontId="7" fillId="0" borderId="22" xfId="0" quotePrefix="1" applyNumberFormat="1" applyFont="1" applyBorder="1" applyAlignment="1">
      <alignment horizontal="left" vertical="center" wrapText="1"/>
    </xf>
    <xf numFmtId="49" fontId="7" fillId="0" borderId="26" xfId="0" quotePrefix="1" applyNumberFormat="1" applyFont="1" applyBorder="1" applyAlignment="1">
      <alignment horizontal="left" vertical="center" wrapText="1"/>
    </xf>
    <xf numFmtId="49" fontId="7" fillId="0" borderId="23" xfId="0" applyNumberFormat="1" applyFont="1" applyBorder="1" applyAlignment="1">
      <alignment horizontal="left" vertical="center" wrapText="1"/>
    </xf>
    <xf numFmtId="49" fontId="7" fillId="0" borderId="27" xfId="0" applyNumberFormat="1" applyFont="1" applyBorder="1" applyAlignment="1">
      <alignment horizontal="left" vertical="center" wrapText="1"/>
    </xf>
    <xf numFmtId="49" fontId="7" fillId="0" borderId="24" xfId="0" applyNumberFormat="1" applyFont="1" applyBorder="1" applyAlignment="1">
      <alignment horizontal="left" vertical="center" wrapText="1"/>
    </xf>
    <xf numFmtId="49" fontId="7" fillId="0" borderId="28" xfId="0" applyNumberFormat="1" applyFont="1" applyBorder="1" applyAlignment="1">
      <alignment horizontal="left" vertical="center" wrapText="1"/>
    </xf>
    <xf numFmtId="0" fontId="6" fillId="11" borderId="17" xfId="0" applyFont="1" applyFill="1" applyBorder="1" applyAlignment="1">
      <alignment horizontal="center"/>
    </xf>
    <xf numFmtId="49" fontId="4" fillId="12" borderId="19" xfId="0" applyNumberFormat="1" applyFont="1" applyFill="1" applyBorder="1" applyAlignment="1">
      <alignment horizontal="center" vertical="center" wrapText="1"/>
    </xf>
    <xf numFmtId="164" fontId="15" fillId="12" borderId="2" xfId="0" applyNumberFormat="1" applyFont="1" applyFill="1" applyBorder="1" applyAlignment="1">
      <alignment vertical="center" wrapText="1"/>
    </xf>
  </cellXfs>
  <cellStyles count="3">
    <cellStyle name="Normal" xfId="0" builtinId="0"/>
    <cellStyle name="Normale 2" xfId="1" xr:uid="{6E4939DD-031D-455C-8BD5-48F5BDCEC5AE}"/>
    <cellStyle name="Percent" xfId="2" builtinId="5"/>
  </cellStyles>
  <dxfs count="5"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403851</xdr:colOff>
      <xdr:row>0</xdr:row>
      <xdr:rowOff>120707</xdr:rowOff>
    </xdr:from>
    <xdr:to>
      <xdr:col>1</xdr:col>
      <xdr:colOff>1636190</xdr:colOff>
      <xdr:row>0</xdr:row>
      <xdr:rowOff>768707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51" y="120707"/>
          <a:ext cx="2011086" cy="64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937846</xdr:colOff>
      <xdr:row>0</xdr:row>
      <xdr:rowOff>120707</xdr:rowOff>
    </xdr:from>
    <xdr:to>
      <xdr:col>5</xdr:col>
      <xdr:colOff>1724338</xdr:colOff>
      <xdr:row>0</xdr:row>
      <xdr:rowOff>768707</xdr:rowOff>
    </xdr:to>
    <xdr:pic>
      <xdr:nvPicPr>
        <xdr:cNvPr id="2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3538" y="120707"/>
          <a:ext cx="786492" cy="64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119743</xdr:colOff>
      <xdr:row>0</xdr:row>
      <xdr:rowOff>150723</xdr:rowOff>
    </xdr:from>
    <xdr:to>
      <xdr:col>0</xdr:col>
      <xdr:colOff>2674749</xdr:colOff>
      <xdr:row>0</xdr:row>
      <xdr:rowOff>978040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743" y="150723"/>
          <a:ext cx="2555006" cy="827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2084024</xdr:colOff>
      <xdr:row>0</xdr:row>
      <xdr:rowOff>140791</xdr:rowOff>
    </xdr:from>
    <xdr:to>
      <xdr:col>2</xdr:col>
      <xdr:colOff>945615</xdr:colOff>
      <xdr:row>0</xdr:row>
      <xdr:rowOff>987972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181" y="140791"/>
          <a:ext cx="1028241" cy="8471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10D0-8139-43AC-974B-4E03A0DC783E}">
  <dimension ref="A1:G23"/>
  <sheetViews>
    <sheetView showGridLines="0" tabSelected="1" zoomScale="91" zoomScaleNormal="100" workbookViewId="0">
      <selection activeCell="G3" sqref="G3"/>
    </sheetView>
  </sheetViews>
  <sheetFormatPr defaultRowHeight="14.4"/>
  <cols>
    <col min="1" max="1" width="11.33203125" customWidth="1"/>
    <col min="2" max="2" width="54.44140625" bestFit="1" customWidth="1"/>
    <col min="3" max="3" width="23" customWidth="1"/>
    <col min="4" max="4" width="22.33203125" customWidth="1"/>
    <col min="5" max="5" width="27.33203125" customWidth="1"/>
    <col min="6" max="6" width="26.33203125" bestFit="1" customWidth="1"/>
    <col min="7" max="7" width="27.44140625" customWidth="1"/>
    <col min="9" max="9" width="50.44140625" customWidth="1"/>
  </cols>
  <sheetData>
    <row r="1" spans="1:7" ht="67.2" customHeight="1">
      <c r="C1" s="70" t="s">
        <v>53</v>
      </c>
      <c r="D1" s="70"/>
      <c r="E1" s="70"/>
    </row>
    <row r="2" spans="1:7" ht="17.399999999999999" customHeight="1">
      <c r="B2" s="69" t="s">
        <v>59</v>
      </c>
      <c r="C2" s="3"/>
    </row>
    <row r="3" spans="1:7" ht="18.600000000000001" thickBot="1">
      <c r="B3" s="4" t="s">
        <v>16</v>
      </c>
      <c r="C3" s="5"/>
    </row>
    <row r="4" spans="1:7" ht="15.6">
      <c r="A4" s="7"/>
      <c r="B4" s="8" t="s">
        <v>10</v>
      </c>
      <c r="C4" s="74">
        <f>Rendicontazione!B4</f>
        <v>0</v>
      </c>
      <c r="D4" s="75"/>
      <c r="E4" s="76"/>
    </row>
    <row r="5" spans="1:7" ht="15.6">
      <c r="A5" s="7"/>
      <c r="B5" s="21" t="s">
        <v>55</v>
      </c>
      <c r="C5" s="77">
        <f>Rendicontazione!B5</f>
        <v>0</v>
      </c>
      <c r="D5" s="78"/>
      <c r="E5" s="79"/>
    </row>
    <row r="6" spans="1:7" ht="15.6">
      <c r="A6" s="7"/>
      <c r="B6" s="9" t="s">
        <v>11</v>
      </c>
      <c r="C6" s="77">
        <f>Rendicontazione!B6</f>
        <v>0</v>
      </c>
      <c r="D6" s="78"/>
      <c r="E6" s="79"/>
    </row>
    <row r="7" spans="1:7" ht="16.2" thickBot="1">
      <c r="A7" s="7"/>
      <c r="B7" s="10" t="s">
        <v>12</v>
      </c>
      <c r="C7" s="80">
        <f>Rendicontazione!B7</f>
        <v>0</v>
      </c>
      <c r="D7" s="81"/>
      <c r="E7" s="82"/>
    </row>
    <row r="8" spans="1:7" ht="15" thickBot="1"/>
    <row r="9" spans="1:7" ht="28.2" thickBot="1">
      <c r="A9" s="11" t="s">
        <v>35</v>
      </c>
      <c r="B9" s="12" t="s">
        <v>0</v>
      </c>
      <c r="C9" s="23" t="s">
        <v>20</v>
      </c>
      <c r="D9" s="23" t="s">
        <v>38</v>
      </c>
      <c r="E9" s="22" t="s">
        <v>21</v>
      </c>
      <c r="F9" s="23" t="s">
        <v>39</v>
      </c>
      <c r="G9" s="36" t="s">
        <v>42</v>
      </c>
    </row>
    <row r="10" spans="1:7" ht="31.2">
      <c r="A10" s="13" t="s">
        <v>34</v>
      </c>
      <c r="B10" s="14" t="s">
        <v>46</v>
      </c>
      <c r="C10" s="53">
        <f>SUMIFS(Rendicontazione!N10:N1048576,Rendicontazione!A10:A1048576,"Linea_A_e_B_Spese_di_Trasporto_stoccaggio_confezionamento_e_distribuzione_diretta_dei_beni_alimentari")</f>
        <v>0</v>
      </c>
      <c r="D10" s="52">
        <v>7.0000000000000007E-2</v>
      </c>
      <c r="E10" s="53">
        <f>C10*D10</f>
        <v>0</v>
      </c>
      <c r="F10" s="57" t="e">
        <f>E10/$E$15</f>
        <v>#DIV/0!</v>
      </c>
      <c r="G10" s="61"/>
    </row>
    <row r="11" spans="1:7" ht="31.2">
      <c r="A11" s="15" t="s">
        <v>13</v>
      </c>
      <c r="B11" s="16" t="s">
        <v>40</v>
      </c>
      <c r="C11" s="53">
        <f>SUMIFS(Rendicontazione!N10:N1048576,Rendicontazione!A10:A1048576,"Linea_C_Progettazione_coordinamento_monitoraggio_valutazione_comunicazione_divulgazione")</f>
        <v>0</v>
      </c>
      <c r="D11" s="52">
        <v>0.4</v>
      </c>
      <c r="E11" s="20">
        <f>C11+(C11*D11)</f>
        <v>0</v>
      </c>
      <c r="F11" s="57" t="e">
        <f t="shared" ref="F11:F13" si="0">E11/$E$15</f>
        <v>#DIV/0!</v>
      </c>
      <c r="G11" s="71" t="e">
        <f>F11+F12</f>
        <v>#DIV/0!</v>
      </c>
    </row>
    <row r="12" spans="1:7" ht="15.6">
      <c r="A12" s="15" t="s">
        <v>14</v>
      </c>
      <c r="B12" s="16" t="s">
        <v>41</v>
      </c>
      <c r="C12" s="20">
        <f>SUMIFS(Rendicontazione!N10:N1048576,Rendicontazione!A10:A1048576,"Linea_D_Ulteriori_misure_di_accompagnamento_dei_destinatari")</f>
        <v>0</v>
      </c>
      <c r="D12" s="52">
        <v>0.4</v>
      </c>
      <c r="E12" s="20">
        <f>C12+(C12*D12)</f>
        <v>0</v>
      </c>
      <c r="F12" s="57" t="e">
        <f t="shared" si="0"/>
        <v>#DIV/0!</v>
      </c>
      <c r="G12" s="71"/>
    </row>
    <row r="13" spans="1:7" ht="16.2" thickBot="1">
      <c r="A13" s="17" t="s">
        <v>36</v>
      </c>
      <c r="B13" s="18" t="s">
        <v>37</v>
      </c>
      <c r="C13" s="54">
        <f>SUMIFS(Rendicontazione!N10:N1048576,Rendicontazione!A10:A1048576,"Altri_costi")</f>
        <v>0</v>
      </c>
      <c r="D13" s="54"/>
      <c r="E13" s="54">
        <f>C13</f>
        <v>0</v>
      </c>
      <c r="F13" s="62" t="e">
        <f t="shared" si="0"/>
        <v>#DIV/0!</v>
      </c>
      <c r="G13" s="63"/>
    </row>
    <row r="14" spans="1:7" ht="15" thickBot="1">
      <c r="C14" s="55"/>
      <c r="D14" s="55"/>
      <c r="E14" s="56"/>
      <c r="F14" s="59"/>
      <c r="G14" s="58"/>
    </row>
    <row r="15" spans="1:7" ht="16.2" thickBot="1">
      <c r="A15" s="72" t="s">
        <v>15</v>
      </c>
      <c r="B15" s="73"/>
      <c r="C15" s="24">
        <f>SUM(C10:C13)</f>
        <v>0</v>
      </c>
      <c r="D15" s="25"/>
      <c r="E15" s="24">
        <f>SUM(E10:E13)</f>
        <v>0</v>
      </c>
      <c r="F15" s="60" t="e">
        <f>SUM(F10:F13)</f>
        <v>#DIV/0!</v>
      </c>
      <c r="G15" s="58"/>
    </row>
    <row r="16" spans="1:7" ht="15" thickBot="1"/>
    <row r="17" spans="2:5" ht="15" thickBot="1">
      <c r="C17" s="47" t="s">
        <v>30</v>
      </c>
      <c r="D17" s="35" t="s">
        <v>20</v>
      </c>
      <c r="E17" s="64" t="s">
        <v>21</v>
      </c>
    </row>
    <row r="18" spans="2:5" ht="15.6">
      <c r="B18" s="43" t="s">
        <v>28</v>
      </c>
      <c r="C18" s="44">
        <f>COUNTIF(Rendicontazione!B:B,"Risorse umane interne") + COUNTIF(Rendicontazione!B:B,"Risorse umane interne montioraggio") + COUNTIF(Rendicontazione!B:B,"Risorse umane interne segreteria") + COUNTIF(Rendicontazione!B:B,"Risorse umane interne coordinamento") + COUNTIF(Rendicontazione!B:B,"Risorse umane interne rendicontazione")</f>
        <v>0</v>
      </c>
      <c r="D18" s="48">
        <f>SUMIFS(Rendicontazione!N:N,Rendicontazione!B:B,"Risorse umane interne") + SUMIFS(Rendicontazione!N:N,Rendicontazione!B:B,"Risorse umane interne montioraggio") + SUMIFS(Rendicontazione!N:N,Rendicontazione!B:B,"Risorse umane interne segreteria") + SUMIFS(Rendicontazione!N:N,Rendicontazione!B:B,"Risorse umane interne coordinamento") + SUMIFS(Rendicontazione!N:N,Rendicontazione!B:B,"Risorse umane interne rendicontazione")</f>
        <v>0</v>
      </c>
      <c r="E18" s="65">
        <f>D18+(D18*D11)</f>
        <v>0</v>
      </c>
    </row>
    <row r="19" spans="2:5" ht="16.2" thickBot="1">
      <c r="B19" s="45" t="s">
        <v>29</v>
      </c>
      <c r="C19" s="46">
        <f>COUNTIF(Rendicontazione!B:B,"Risorse umane esterne") + COUNTIF(Rendicontazione!B:B,"Risorse umane esterne montioraggio") + COUNTIF(Rendicontazione!B:B,"Risorse umane esterne segreteria") + COUNTIF(Rendicontazione!B:B,"Risorse umane esterne coordinamento") + COUNTIF(Rendicontazione!B:B,"Risorse umane esterne rendicontazione")</f>
        <v>0</v>
      </c>
      <c r="D19" s="49">
        <f>SUMIFS(Rendicontazione!N:N,Rendicontazione!B:B,"Risorse umane esterne") + SUMIFS(Rendicontazione!N:N,Rendicontazione!B:B,"Risorse umane esterne montioraggio") + SUMIFS(Rendicontazione!N:N,Rendicontazione!B:B,"Risorse umane esterne segreteria") + SUMIFS(Rendicontazione!N:N,Rendicontazione!B:B,"Risorse umane esterne coordinamento") + SUMIFS(Rendicontazione!N:N,Rendicontazione!B:B,"Risorse umane esterne rendicontazione")</f>
        <v>0</v>
      </c>
      <c r="E19" s="66">
        <f>D19+(D19*D12)</f>
        <v>0</v>
      </c>
    </row>
    <row r="23" spans="2:5">
      <c r="B23" s="68" t="s">
        <v>51</v>
      </c>
    </row>
  </sheetData>
  <sheetProtection algorithmName="SHA-512" hashValue="xU8JSczuW6lptwtbxsMtvGlOG9XRCxFz86AYGk09UPFLBGhWzJlfkWQ/YaoV5w5GunQpZfVNyXHuqI1tMfzh8Q==" saltValue="7Vfc8gEAeHfyg7I0N5cZzA==" spinCount="100000" sheet="1" objects="1" scenarios="1"/>
  <mergeCells count="7">
    <mergeCell ref="C1:E1"/>
    <mergeCell ref="G11:G12"/>
    <mergeCell ref="A15:B15"/>
    <mergeCell ref="C4:E4"/>
    <mergeCell ref="C5:E5"/>
    <mergeCell ref="C6:E6"/>
    <mergeCell ref="C7:E7"/>
  </mergeCells>
  <conditionalFormatting sqref="F10:F13">
    <cfRule type="expression" dxfId="4" priority="5">
      <formula>IF(SUM(F11,F12)&gt;40,NO)</formula>
    </cfRule>
  </conditionalFormatting>
  <conditionalFormatting sqref="G10">
    <cfRule type="expression" dxfId="3" priority="2">
      <formula>IF(SUM(G11,G12)&gt;40,NO)</formula>
    </cfRule>
  </conditionalFormatting>
  <conditionalFormatting sqref="G11">
    <cfRule type="cellIs" dxfId="2" priority="3" operator="lessThan">
      <formula>0.4</formula>
    </cfRule>
    <cfRule type="cellIs" dxfId="1" priority="4" operator="greaterThan">
      <formula>0.4</formula>
    </cfRule>
  </conditionalFormatting>
  <conditionalFormatting sqref="G13">
    <cfRule type="expression" dxfId="0" priority="1">
      <formula>IF(SUM(G14,G15)&gt;40,NO)</formula>
    </cfRule>
  </conditionalFormatting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58E7-27FA-4515-9D69-DD9529EDA9A9}">
  <dimension ref="A1:O540"/>
  <sheetViews>
    <sheetView showGridLines="0" topLeftCell="A2" zoomScale="83" zoomScaleNormal="85" zoomScaleSheetLayoutView="20" workbookViewId="0">
      <selection activeCell="N11" sqref="N11"/>
    </sheetView>
  </sheetViews>
  <sheetFormatPr defaultColWidth="8.6640625" defaultRowHeight="42.6" customHeight="1"/>
  <cols>
    <col min="1" max="1" width="58.6640625" style="33" customWidth="1"/>
    <col min="2" max="2" width="31.5546875" style="33" bestFit="1" customWidth="1"/>
    <col min="3" max="6" width="46.33203125" style="33" customWidth="1"/>
    <col min="7" max="9" width="37.6640625" style="33" customWidth="1"/>
    <col min="10" max="10" width="18.5546875" style="33" customWidth="1"/>
    <col min="11" max="11" width="14.33203125" style="33" customWidth="1"/>
    <col min="12" max="12" width="24.6640625" style="33" customWidth="1"/>
    <col min="13" max="13" width="13.6640625" style="33" customWidth="1"/>
    <col min="14" max="14" width="13.5546875" style="34" customWidth="1"/>
    <col min="15" max="15" width="27.5546875" style="33" customWidth="1"/>
    <col min="16" max="16384" width="8.6640625" style="19"/>
  </cols>
  <sheetData>
    <row r="1" spans="1:15" customFormat="1" ht="98.7" customHeight="1"/>
    <row r="2" spans="1:15" customFormat="1" ht="23.4">
      <c r="A2" s="3" t="s">
        <v>54</v>
      </c>
      <c r="B2" s="3"/>
      <c r="J2" s="3"/>
      <c r="K2" s="3"/>
    </row>
    <row r="3" spans="1:15" customFormat="1" ht="24" thickBot="1">
      <c r="A3" s="4" t="s">
        <v>16</v>
      </c>
      <c r="B3" s="5"/>
      <c r="J3" s="6"/>
      <c r="K3" s="6"/>
    </row>
    <row r="4" spans="1:15" customFormat="1" ht="15.6">
      <c r="A4" s="37" t="s">
        <v>10</v>
      </c>
      <c r="B4" s="83"/>
      <c r="C4" s="84"/>
      <c r="D4" s="50"/>
      <c r="E4" s="50"/>
      <c r="F4" s="50"/>
      <c r="G4" s="40"/>
    </row>
    <row r="5" spans="1:15" customFormat="1" ht="15.6">
      <c r="A5" s="42" t="s">
        <v>52</v>
      </c>
      <c r="B5" s="85"/>
      <c r="C5" s="86"/>
      <c r="D5" s="51"/>
      <c r="E5" s="51"/>
      <c r="F5" s="51"/>
      <c r="G5" s="41"/>
    </row>
    <row r="6" spans="1:15" customFormat="1" ht="15.6">
      <c r="A6" s="38" t="s">
        <v>11</v>
      </c>
      <c r="B6" s="85"/>
      <c r="C6" s="86"/>
      <c r="D6" s="51"/>
      <c r="E6" s="51"/>
      <c r="F6" s="51"/>
      <c r="G6" s="41"/>
    </row>
    <row r="7" spans="1:15" customFormat="1" ht="16.2" thickBot="1">
      <c r="A7" s="39" t="s">
        <v>12</v>
      </c>
      <c r="B7" s="87"/>
      <c r="C7" s="88"/>
      <c r="D7" s="51"/>
      <c r="E7" s="51"/>
      <c r="F7" s="51"/>
      <c r="G7" s="41"/>
    </row>
    <row r="8" spans="1:15" customFormat="1" ht="15" thickBot="1">
      <c r="D8" s="89" t="s">
        <v>56</v>
      </c>
      <c r="E8" s="89"/>
      <c r="F8" s="89"/>
      <c r="G8" s="89"/>
      <c r="H8" s="89"/>
      <c r="I8" s="89"/>
    </row>
    <row r="9" spans="1:15" customFormat="1" ht="24">
      <c r="A9" s="27" t="s">
        <v>0</v>
      </c>
      <c r="B9" s="28" t="s">
        <v>3</v>
      </c>
      <c r="C9" s="29" t="s">
        <v>57</v>
      </c>
      <c r="D9" s="30" t="s">
        <v>24</v>
      </c>
      <c r="E9" s="30" t="s">
        <v>22</v>
      </c>
      <c r="F9" s="30" t="s">
        <v>32</v>
      </c>
      <c r="G9" s="30" t="s">
        <v>23</v>
      </c>
      <c r="H9" s="30" t="s">
        <v>31</v>
      </c>
      <c r="I9" s="30" t="s">
        <v>33</v>
      </c>
      <c r="J9" s="31" t="s">
        <v>4</v>
      </c>
      <c r="K9" s="31" t="s">
        <v>5</v>
      </c>
      <c r="L9" s="31" t="s">
        <v>6</v>
      </c>
      <c r="M9" s="31" t="s">
        <v>7</v>
      </c>
      <c r="N9" s="90" t="s">
        <v>19</v>
      </c>
      <c r="O9" s="32" t="s">
        <v>8</v>
      </c>
    </row>
    <row r="10" spans="1:15" ht="42.6" customHeight="1">
      <c r="N10" s="91"/>
    </row>
    <row r="11" spans="1:15" ht="42.6" customHeight="1">
      <c r="N11" s="91"/>
    </row>
    <row r="12" spans="1:15" ht="42.6" customHeight="1">
      <c r="N12" s="91"/>
    </row>
    <row r="13" spans="1:15" ht="42.6" customHeight="1">
      <c r="N13" s="91"/>
    </row>
    <row r="14" spans="1:15" ht="42.6" customHeight="1">
      <c r="N14" s="91"/>
    </row>
    <row r="15" spans="1:15" ht="42.6" customHeight="1">
      <c r="N15" s="91"/>
    </row>
    <row r="16" spans="1:15" ht="42.6" customHeight="1">
      <c r="N16" s="91"/>
    </row>
    <row r="17" spans="14:14" ht="42.6" customHeight="1">
      <c r="N17" s="91"/>
    </row>
    <row r="18" spans="14:14" ht="42.6" customHeight="1">
      <c r="N18" s="91"/>
    </row>
    <row r="19" spans="14:14" ht="42.6" customHeight="1">
      <c r="N19" s="91"/>
    </row>
    <row r="20" spans="14:14" ht="42.6" customHeight="1">
      <c r="N20" s="91"/>
    </row>
    <row r="21" spans="14:14" ht="42.6" customHeight="1">
      <c r="N21" s="91"/>
    </row>
    <row r="22" spans="14:14" ht="42.6" customHeight="1">
      <c r="N22" s="91"/>
    </row>
    <row r="23" spans="14:14" ht="42.6" customHeight="1">
      <c r="N23" s="91"/>
    </row>
    <row r="24" spans="14:14" ht="42.6" customHeight="1">
      <c r="N24" s="91"/>
    </row>
    <row r="25" spans="14:14" ht="42.6" customHeight="1">
      <c r="N25" s="91"/>
    </row>
    <row r="26" spans="14:14" ht="42.6" customHeight="1">
      <c r="N26" s="91"/>
    </row>
    <row r="27" spans="14:14" ht="42.6" customHeight="1">
      <c r="N27" s="91"/>
    </row>
    <row r="28" spans="14:14" ht="42.6" customHeight="1">
      <c r="N28" s="91"/>
    </row>
    <row r="29" spans="14:14" ht="42.6" customHeight="1">
      <c r="N29" s="91"/>
    </row>
    <row r="30" spans="14:14" ht="42.6" customHeight="1">
      <c r="N30" s="91"/>
    </row>
    <row r="31" spans="14:14" ht="42.6" customHeight="1">
      <c r="N31" s="91"/>
    </row>
    <row r="32" spans="14:14" ht="42.6" customHeight="1">
      <c r="N32" s="91"/>
    </row>
    <row r="33" spans="14:14" ht="42.6" customHeight="1">
      <c r="N33" s="91"/>
    </row>
    <row r="34" spans="14:14" ht="42.6" customHeight="1">
      <c r="N34" s="91"/>
    </row>
    <row r="35" spans="14:14" ht="42.6" customHeight="1">
      <c r="N35" s="91"/>
    </row>
    <row r="36" spans="14:14" ht="42.6" customHeight="1">
      <c r="N36" s="91"/>
    </row>
    <row r="37" spans="14:14" ht="42.6" customHeight="1">
      <c r="N37" s="91"/>
    </row>
    <row r="38" spans="14:14" ht="42.6" customHeight="1">
      <c r="N38" s="91"/>
    </row>
    <row r="39" spans="14:14" ht="42.6" customHeight="1">
      <c r="N39" s="91"/>
    </row>
    <row r="40" spans="14:14" ht="42.6" customHeight="1">
      <c r="N40" s="91"/>
    </row>
    <row r="41" spans="14:14" ht="42.6" customHeight="1">
      <c r="N41" s="91"/>
    </row>
    <row r="42" spans="14:14" ht="42.6" customHeight="1">
      <c r="N42" s="91"/>
    </row>
    <row r="43" spans="14:14" ht="42.6" customHeight="1">
      <c r="N43" s="91"/>
    </row>
    <row r="44" spans="14:14" ht="42.6" customHeight="1">
      <c r="N44" s="91"/>
    </row>
    <row r="45" spans="14:14" ht="42.6" customHeight="1">
      <c r="N45" s="91"/>
    </row>
    <row r="46" spans="14:14" ht="42.6" customHeight="1">
      <c r="N46" s="91"/>
    </row>
    <row r="47" spans="14:14" ht="42.6" customHeight="1">
      <c r="N47" s="91"/>
    </row>
    <row r="48" spans="14:14" ht="42.6" customHeight="1">
      <c r="N48" s="91"/>
    </row>
    <row r="49" spans="14:14" ht="42.6" customHeight="1">
      <c r="N49" s="91"/>
    </row>
    <row r="50" spans="14:14" ht="42.6" customHeight="1">
      <c r="N50" s="91"/>
    </row>
    <row r="51" spans="14:14" ht="42.6" customHeight="1">
      <c r="N51" s="91"/>
    </row>
    <row r="52" spans="14:14" ht="42.6" customHeight="1">
      <c r="N52" s="91"/>
    </row>
    <row r="53" spans="14:14" ht="42.6" customHeight="1">
      <c r="N53" s="91"/>
    </row>
    <row r="54" spans="14:14" ht="42.6" customHeight="1">
      <c r="N54" s="91"/>
    </row>
    <row r="55" spans="14:14" ht="42.6" customHeight="1">
      <c r="N55" s="91"/>
    </row>
    <row r="56" spans="14:14" ht="42.6" customHeight="1">
      <c r="N56" s="91"/>
    </row>
    <row r="57" spans="14:14" ht="42.6" customHeight="1">
      <c r="N57" s="91"/>
    </row>
    <row r="58" spans="14:14" ht="42.6" customHeight="1">
      <c r="N58" s="91"/>
    </row>
    <row r="59" spans="14:14" ht="42.6" customHeight="1">
      <c r="N59" s="91"/>
    </row>
    <row r="60" spans="14:14" ht="42.6" customHeight="1">
      <c r="N60" s="91"/>
    </row>
    <row r="61" spans="14:14" ht="42.6" customHeight="1">
      <c r="N61" s="91"/>
    </row>
    <row r="62" spans="14:14" ht="42.6" customHeight="1">
      <c r="N62" s="91"/>
    </row>
    <row r="63" spans="14:14" ht="42.6" customHeight="1">
      <c r="N63" s="91"/>
    </row>
    <row r="64" spans="14:14" ht="42.6" customHeight="1">
      <c r="N64" s="91"/>
    </row>
    <row r="65" spans="14:14" ht="42.6" customHeight="1">
      <c r="N65" s="91"/>
    </row>
    <row r="66" spans="14:14" ht="42.6" customHeight="1">
      <c r="N66" s="91"/>
    </row>
    <row r="67" spans="14:14" ht="42.6" customHeight="1">
      <c r="N67" s="91"/>
    </row>
    <row r="68" spans="14:14" ht="42.6" customHeight="1">
      <c r="N68" s="91"/>
    </row>
    <row r="69" spans="14:14" ht="42.6" customHeight="1">
      <c r="N69" s="91"/>
    </row>
    <row r="70" spans="14:14" ht="42.6" customHeight="1">
      <c r="N70" s="91"/>
    </row>
    <row r="71" spans="14:14" ht="42.6" customHeight="1">
      <c r="N71" s="91"/>
    </row>
    <row r="72" spans="14:14" ht="42.6" customHeight="1">
      <c r="N72" s="91"/>
    </row>
    <row r="73" spans="14:14" ht="42.6" customHeight="1">
      <c r="N73" s="91"/>
    </row>
    <row r="74" spans="14:14" ht="42.6" customHeight="1">
      <c r="N74" s="91"/>
    </row>
    <row r="75" spans="14:14" ht="42.6" customHeight="1">
      <c r="N75" s="91"/>
    </row>
    <row r="76" spans="14:14" ht="42.6" customHeight="1">
      <c r="N76" s="91"/>
    </row>
    <row r="77" spans="14:14" ht="42.6" customHeight="1">
      <c r="N77" s="91"/>
    </row>
    <row r="78" spans="14:14" ht="42.6" customHeight="1">
      <c r="N78" s="91"/>
    </row>
    <row r="79" spans="14:14" ht="42.6" customHeight="1">
      <c r="N79" s="91"/>
    </row>
    <row r="80" spans="14:14" ht="42.6" customHeight="1">
      <c r="N80" s="91"/>
    </row>
    <row r="81" spans="14:14" ht="42.6" customHeight="1">
      <c r="N81" s="91"/>
    </row>
    <row r="82" spans="14:14" ht="42.6" customHeight="1">
      <c r="N82" s="91"/>
    </row>
    <row r="83" spans="14:14" ht="42.6" customHeight="1">
      <c r="N83" s="91"/>
    </row>
    <row r="84" spans="14:14" ht="42.6" customHeight="1">
      <c r="N84" s="91"/>
    </row>
    <row r="85" spans="14:14" ht="42.6" customHeight="1">
      <c r="N85" s="91"/>
    </row>
    <row r="86" spans="14:14" ht="42.6" customHeight="1">
      <c r="N86" s="91"/>
    </row>
    <row r="87" spans="14:14" ht="42.6" customHeight="1">
      <c r="N87" s="91"/>
    </row>
    <row r="88" spans="14:14" ht="42.6" customHeight="1">
      <c r="N88" s="91"/>
    </row>
    <row r="89" spans="14:14" ht="42.6" customHeight="1">
      <c r="N89" s="91"/>
    </row>
    <row r="90" spans="14:14" ht="42.6" customHeight="1">
      <c r="N90" s="91"/>
    </row>
    <row r="91" spans="14:14" ht="42.6" customHeight="1">
      <c r="N91" s="91"/>
    </row>
    <row r="92" spans="14:14" ht="42.6" customHeight="1">
      <c r="N92" s="91"/>
    </row>
    <row r="93" spans="14:14" ht="42.6" customHeight="1">
      <c r="N93" s="91"/>
    </row>
    <row r="94" spans="14:14" ht="42.6" customHeight="1">
      <c r="N94" s="91"/>
    </row>
    <row r="95" spans="14:14" ht="42.6" customHeight="1">
      <c r="N95" s="91"/>
    </row>
    <row r="96" spans="14:14" ht="42.6" customHeight="1">
      <c r="N96" s="91"/>
    </row>
    <row r="97" spans="14:14" ht="42.6" customHeight="1">
      <c r="N97" s="91"/>
    </row>
    <row r="98" spans="14:14" ht="42.6" customHeight="1">
      <c r="N98" s="91"/>
    </row>
    <row r="99" spans="14:14" ht="42.6" customHeight="1">
      <c r="N99" s="91"/>
    </row>
    <row r="100" spans="14:14" ht="42.6" customHeight="1">
      <c r="N100" s="91"/>
    </row>
    <row r="101" spans="14:14" ht="42.6" customHeight="1">
      <c r="N101" s="91"/>
    </row>
    <row r="102" spans="14:14" ht="42.6" customHeight="1">
      <c r="N102" s="91"/>
    </row>
    <row r="103" spans="14:14" ht="42.6" customHeight="1">
      <c r="N103" s="91"/>
    </row>
    <row r="104" spans="14:14" ht="42.6" customHeight="1">
      <c r="N104" s="91"/>
    </row>
    <row r="105" spans="14:14" ht="42.6" customHeight="1">
      <c r="N105" s="91"/>
    </row>
    <row r="106" spans="14:14" ht="42.6" customHeight="1">
      <c r="N106" s="91"/>
    </row>
    <row r="107" spans="14:14" ht="42.6" customHeight="1">
      <c r="N107" s="91"/>
    </row>
    <row r="108" spans="14:14" ht="42.6" customHeight="1">
      <c r="N108" s="91"/>
    </row>
    <row r="109" spans="14:14" ht="42.6" customHeight="1">
      <c r="N109" s="91"/>
    </row>
    <row r="110" spans="14:14" ht="42.6" customHeight="1">
      <c r="N110" s="91"/>
    </row>
    <row r="111" spans="14:14" ht="42.6" customHeight="1">
      <c r="N111" s="91"/>
    </row>
    <row r="112" spans="14:14" ht="42.6" customHeight="1">
      <c r="N112" s="91"/>
    </row>
    <row r="113" spans="14:14" ht="42.6" customHeight="1">
      <c r="N113" s="91"/>
    </row>
    <row r="114" spans="14:14" ht="42.6" customHeight="1">
      <c r="N114" s="91"/>
    </row>
    <row r="115" spans="14:14" ht="42.6" customHeight="1">
      <c r="N115" s="91"/>
    </row>
    <row r="116" spans="14:14" ht="42.6" customHeight="1">
      <c r="N116" s="91"/>
    </row>
    <row r="117" spans="14:14" ht="42.6" customHeight="1">
      <c r="N117" s="91"/>
    </row>
    <row r="118" spans="14:14" ht="42.6" customHeight="1">
      <c r="N118" s="91"/>
    </row>
    <row r="119" spans="14:14" ht="42.6" customHeight="1">
      <c r="N119" s="91"/>
    </row>
    <row r="120" spans="14:14" ht="42.6" customHeight="1">
      <c r="N120" s="91"/>
    </row>
    <row r="121" spans="14:14" ht="42.6" customHeight="1">
      <c r="N121" s="91"/>
    </row>
    <row r="122" spans="14:14" ht="42.6" customHeight="1">
      <c r="N122" s="91"/>
    </row>
    <row r="123" spans="14:14" ht="42.6" customHeight="1">
      <c r="N123" s="91"/>
    </row>
    <row r="124" spans="14:14" ht="42.6" customHeight="1">
      <c r="N124" s="91"/>
    </row>
    <row r="125" spans="14:14" ht="42.6" customHeight="1">
      <c r="N125" s="91"/>
    </row>
    <row r="126" spans="14:14" ht="42.6" customHeight="1">
      <c r="N126" s="91"/>
    </row>
    <row r="127" spans="14:14" ht="42.6" customHeight="1">
      <c r="N127" s="91"/>
    </row>
    <row r="128" spans="14:14" ht="42.6" customHeight="1">
      <c r="N128" s="91"/>
    </row>
    <row r="129" spans="14:14" ht="42.6" customHeight="1">
      <c r="N129" s="91"/>
    </row>
    <row r="130" spans="14:14" ht="42.6" customHeight="1">
      <c r="N130" s="91"/>
    </row>
    <row r="131" spans="14:14" ht="42.6" customHeight="1">
      <c r="N131" s="91"/>
    </row>
    <row r="132" spans="14:14" ht="42.6" customHeight="1">
      <c r="N132" s="91"/>
    </row>
    <row r="133" spans="14:14" ht="42.6" customHeight="1">
      <c r="N133" s="91"/>
    </row>
    <row r="134" spans="14:14" ht="42.6" customHeight="1">
      <c r="N134" s="91"/>
    </row>
    <row r="135" spans="14:14" ht="42.6" customHeight="1">
      <c r="N135" s="91"/>
    </row>
    <row r="136" spans="14:14" ht="42.6" customHeight="1">
      <c r="N136" s="91"/>
    </row>
    <row r="137" spans="14:14" ht="42.6" customHeight="1">
      <c r="N137" s="91"/>
    </row>
    <row r="138" spans="14:14" ht="42.6" customHeight="1">
      <c r="N138" s="91"/>
    </row>
    <row r="139" spans="14:14" ht="42.6" customHeight="1">
      <c r="N139" s="91"/>
    </row>
    <row r="140" spans="14:14" ht="42.6" customHeight="1">
      <c r="N140" s="91"/>
    </row>
    <row r="141" spans="14:14" ht="42.6" customHeight="1">
      <c r="N141" s="91"/>
    </row>
    <row r="142" spans="14:14" ht="42.6" customHeight="1">
      <c r="N142" s="91"/>
    </row>
    <row r="143" spans="14:14" ht="42.6" customHeight="1">
      <c r="N143" s="91"/>
    </row>
    <row r="144" spans="14:14" ht="42.6" customHeight="1">
      <c r="N144" s="91"/>
    </row>
    <row r="145" spans="14:14" ht="42.6" customHeight="1">
      <c r="N145" s="91"/>
    </row>
    <row r="146" spans="14:14" ht="42.6" customHeight="1">
      <c r="N146" s="91"/>
    </row>
    <row r="147" spans="14:14" ht="42.6" customHeight="1">
      <c r="N147" s="91"/>
    </row>
    <row r="148" spans="14:14" ht="42.6" customHeight="1">
      <c r="N148" s="91"/>
    </row>
    <row r="149" spans="14:14" ht="42.6" customHeight="1">
      <c r="N149" s="91"/>
    </row>
    <row r="150" spans="14:14" ht="42.6" customHeight="1">
      <c r="N150" s="91"/>
    </row>
    <row r="151" spans="14:14" ht="42.6" customHeight="1">
      <c r="N151" s="91"/>
    </row>
    <row r="152" spans="14:14" ht="42.6" customHeight="1">
      <c r="N152" s="91"/>
    </row>
    <row r="153" spans="14:14" ht="42.6" customHeight="1">
      <c r="N153" s="91"/>
    </row>
    <row r="154" spans="14:14" ht="42.6" customHeight="1">
      <c r="N154" s="91"/>
    </row>
    <row r="155" spans="14:14" ht="42.6" customHeight="1">
      <c r="N155" s="91"/>
    </row>
    <row r="156" spans="14:14" ht="42.6" customHeight="1">
      <c r="N156" s="91"/>
    </row>
    <row r="157" spans="14:14" ht="42.6" customHeight="1">
      <c r="N157" s="91"/>
    </row>
    <row r="158" spans="14:14" ht="42.6" customHeight="1">
      <c r="N158" s="91"/>
    </row>
    <row r="159" spans="14:14" ht="42.6" customHeight="1">
      <c r="N159" s="91"/>
    </row>
    <row r="160" spans="14:14" ht="42.6" customHeight="1">
      <c r="N160" s="91"/>
    </row>
    <row r="161" spans="14:14" ht="42.6" customHeight="1">
      <c r="N161" s="91"/>
    </row>
    <row r="162" spans="14:14" ht="42.6" customHeight="1">
      <c r="N162" s="91"/>
    </row>
    <row r="163" spans="14:14" ht="42.6" customHeight="1">
      <c r="N163" s="91"/>
    </row>
    <row r="164" spans="14:14" ht="42.6" customHeight="1">
      <c r="N164" s="91"/>
    </row>
    <row r="165" spans="14:14" ht="42.6" customHeight="1">
      <c r="N165" s="91"/>
    </row>
    <row r="166" spans="14:14" ht="42.6" customHeight="1">
      <c r="N166" s="91"/>
    </row>
    <row r="167" spans="14:14" ht="42.6" customHeight="1">
      <c r="N167" s="91"/>
    </row>
    <row r="168" spans="14:14" ht="42.6" customHeight="1">
      <c r="N168" s="91"/>
    </row>
    <row r="169" spans="14:14" ht="42.6" customHeight="1">
      <c r="N169" s="91"/>
    </row>
    <row r="170" spans="14:14" ht="42.6" customHeight="1">
      <c r="N170" s="91"/>
    </row>
    <row r="171" spans="14:14" ht="42.6" customHeight="1">
      <c r="N171" s="91"/>
    </row>
    <row r="172" spans="14:14" ht="42.6" customHeight="1">
      <c r="N172" s="91"/>
    </row>
    <row r="173" spans="14:14" ht="42.6" customHeight="1">
      <c r="N173" s="91"/>
    </row>
    <row r="174" spans="14:14" ht="42.6" customHeight="1">
      <c r="N174" s="91"/>
    </row>
    <row r="175" spans="14:14" ht="42.6" customHeight="1">
      <c r="N175" s="91"/>
    </row>
    <row r="176" spans="14:14" ht="42.6" customHeight="1">
      <c r="N176" s="91"/>
    </row>
    <row r="177" spans="14:14" ht="42.6" customHeight="1">
      <c r="N177" s="91"/>
    </row>
    <row r="178" spans="14:14" ht="42.6" customHeight="1">
      <c r="N178" s="91"/>
    </row>
    <row r="179" spans="14:14" ht="42.6" customHeight="1">
      <c r="N179" s="91"/>
    </row>
    <row r="180" spans="14:14" ht="42.6" customHeight="1">
      <c r="N180" s="91"/>
    </row>
    <row r="181" spans="14:14" ht="42.6" customHeight="1">
      <c r="N181" s="91"/>
    </row>
    <row r="182" spans="14:14" ht="42.6" customHeight="1">
      <c r="N182" s="91"/>
    </row>
    <row r="183" spans="14:14" ht="42.6" customHeight="1">
      <c r="N183" s="91"/>
    </row>
    <row r="184" spans="14:14" ht="42.6" customHeight="1">
      <c r="N184" s="91"/>
    </row>
    <row r="185" spans="14:14" ht="42.6" customHeight="1">
      <c r="N185" s="91"/>
    </row>
    <row r="186" spans="14:14" ht="42.6" customHeight="1">
      <c r="N186" s="91"/>
    </row>
    <row r="187" spans="14:14" ht="42.6" customHeight="1">
      <c r="N187" s="91"/>
    </row>
    <row r="188" spans="14:14" ht="42.6" customHeight="1">
      <c r="N188" s="91"/>
    </row>
    <row r="189" spans="14:14" ht="42.6" customHeight="1">
      <c r="N189" s="91"/>
    </row>
    <row r="190" spans="14:14" ht="42.6" customHeight="1">
      <c r="N190" s="91"/>
    </row>
    <row r="191" spans="14:14" ht="42.6" customHeight="1">
      <c r="N191" s="91"/>
    </row>
    <row r="192" spans="14:14" ht="42.6" customHeight="1">
      <c r="N192" s="91"/>
    </row>
    <row r="193" spans="14:14" ht="42.6" customHeight="1">
      <c r="N193" s="91"/>
    </row>
    <row r="194" spans="14:14" ht="42.6" customHeight="1">
      <c r="N194" s="91"/>
    </row>
    <row r="195" spans="14:14" ht="42.6" customHeight="1">
      <c r="N195" s="91"/>
    </row>
    <row r="196" spans="14:14" ht="42.6" customHeight="1">
      <c r="N196" s="91"/>
    </row>
    <row r="197" spans="14:14" ht="42.6" customHeight="1">
      <c r="N197" s="91"/>
    </row>
    <row r="198" spans="14:14" ht="42.6" customHeight="1">
      <c r="N198" s="91"/>
    </row>
    <row r="199" spans="14:14" ht="42.6" customHeight="1">
      <c r="N199" s="91"/>
    </row>
    <row r="200" spans="14:14" ht="42.6" customHeight="1">
      <c r="N200" s="91"/>
    </row>
    <row r="201" spans="14:14" ht="42.6" customHeight="1">
      <c r="N201" s="91"/>
    </row>
    <row r="202" spans="14:14" ht="42.6" customHeight="1">
      <c r="N202" s="91"/>
    </row>
    <row r="203" spans="14:14" ht="42.6" customHeight="1">
      <c r="N203" s="91"/>
    </row>
    <row r="204" spans="14:14" ht="42.6" customHeight="1">
      <c r="N204" s="91"/>
    </row>
    <row r="205" spans="14:14" ht="42.6" customHeight="1">
      <c r="N205" s="91"/>
    </row>
    <row r="206" spans="14:14" ht="42.6" customHeight="1">
      <c r="N206" s="91"/>
    </row>
    <row r="207" spans="14:14" ht="42.6" customHeight="1">
      <c r="N207" s="91"/>
    </row>
    <row r="208" spans="14:14" ht="42.6" customHeight="1">
      <c r="N208" s="91"/>
    </row>
    <row r="209" spans="14:14" ht="42.6" customHeight="1">
      <c r="N209" s="91"/>
    </row>
    <row r="210" spans="14:14" ht="42.6" customHeight="1">
      <c r="N210" s="91"/>
    </row>
    <row r="211" spans="14:14" ht="42.6" customHeight="1">
      <c r="N211" s="91"/>
    </row>
    <row r="212" spans="14:14" ht="42.6" customHeight="1">
      <c r="N212" s="91"/>
    </row>
    <row r="213" spans="14:14" ht="42.6" customHeight="1">
      <c r="N213" s="91"/>
    </row>
    <row r="214" spans="14:14" ht="42.6" customHeight="1">
      <c r="N214" s="91"/>
    </row>
    <row r="215" spans="14:14" ht="42.6" customHeight="1">
      <c r="N215" s="91"/>
    </row>
    <row r="216" spans="14:14" ht="42.6" customHeight="1">
      <c r="N216" s="91"/>
    </row>
    <row r="217" spans="14:14" ht="42.6" customHeight="1">
      <c r="N217" s="91"/>
    </row>
    <row r="218" spans="14:14" ht="42.6" customHeight="1">
      <c r="N218" s="91"/>
    </row>
    <row r="219" spans="14:14" ht="42.6" customHeight="1">
      <c r="N219" s="91"/>
    </row>
    <row r="220" spans="14:14" ht="42.6" customHeight="1">
      <c r="N220" s="91"/>
    </row>
    <row r="221" spans="14:14" ht="42.6" customHeight="1">
      <c r="N221" s="91"/>
    </row>
    <row r="222" spans="14:14" ht="42.6" customHeight="1">
      <c r="N222" s="91"/>
    </row>
    <row r="223" spans="14:14" ht="42.6" customHeight="1">
      <c r="N223" s="91"/>
    </row>
    <row r="224" spans="14:14" ht="42.6" customHeight="1">
      <c r="N224" s="91"/>
    </row>
    <row r="225" spans="14:14" ht="42.6" customHeight="1">
      <c r="N225" s="91"/>
    </row>
    <row r="226" spans="14:14" ht="42.6" customHeight="1">
      <c r="N226" s="91"/>
    </row>
    <row r="227" spans="14:14" ht="42.6" customHeight="1">
      <c r="N227" s="91"/>
    </row>
    <row r="228" spans="14:14" ht="42.6" customHeight="1">
      <c r="N228" s="91"/>
    </row>
    <row r="229" spans="14:14" ht="42.6" customHeight="1">
      <c r="N229" s="91"/>
    </row>
    <row r="230" spans="14:14" ht="42.6" customHeight="1">
      <c r="N230" s="91"/>
    </row>
    <row r="231" spans="14:14" ht="42.6" customHeight="1">
      <c r="N231" s="91"/>
    </row>
    <row r="232" spans="14:14" ht="42.6" customHeight="1">
      <c r="N232" s="91"/>
    </row>
    <row r="233" spans="14:14" ht="42.6" customHeight="1">
      <c r="N233" s="91"/>
    </row>
    <row r="234" spans="14:14" ht="42.6" customHeight="1">
      <c r="N234" s="91"/>
    </row>
    <row r="235" spans="14:14" ht="42.6" customHeight="1">
      <c r="N235" s="91"/>
    </row>
    <row r="236" spans="14:14" ht="42.6" customHeight="1">
      <c r="N236" s="91"/>
    </row>
    <row r="237" spans="14:14" ht="42.6" customHeight="1">
      <c r="N237" s="91"/>
    </row>
    <row r="238" spans="14:14" ht="42.6" customHeight="1">
      <c r="N238" s="91"/>
    </row>
    <row r="239" spans="14:14" ht="42.6" customHeight="1">
      <c r="N239" s="91"/>
    </row>
    <row r="240" spans="14:14" ht="42.6" customHeight="1">
      <c r="N240" s="91"/>
    </row>
    <row r="241" spans="14:14" ht="42.6" customHeight="1">
      <c r="N241" s="91"/>
    </row>
    <row r="242" spans="14:14" ht="42.6" customHeight="1">
      <c r="N242" s="91"/>
    </row>
    <row r="243" spans="14:14" ht="42.6" customHeight="1">
      <c r="N243" s="91"/>
    </row>
    <row r="244" spans="14:14" ht="42.6" customHeight="1">
      <c r="N244" s="91"/>
    </row>
    <row r="245" spans="14:14" ht="42.6" customHeight="1">
      <c r="N245" s="91"/>
    </row>
    <row r="246" spans="14:14" ht="42.6" customHeight="1">
      <c r="N246" s="91"/>
    </row>
    <row r="247" spans="14:14" ht="42.6" customHeight="1">
      <c r="N247" s="91"/>
    </row>
    <row r="248" spans="14:14" ht="42.6" customHeight="1">
      <c r="N248" s="91"/>
    </row>
    <row r="249" spans="14:14" ht="42.6" customHeight="1">
      <c r="N249" s="91"/>
    </row>
    <row r="250" spans="14:14" ht="42.6" customHeight="1">
      <c r="N250" s="91"/>
    </row>
    <row r="251" spans="14:14" ht="42.6" customHeight="1">
      <c r="N251" s="91"/>
    </row>
    <row r="252" spans="14:14" ht="42.6" customHeight="1">
      <c r="N252" s="91"/>
    </row>
    <row r="253" spans="14:14" ht="42.6" customHeight="1">
      <c r="N253" s="91"/>
    </row>
    <row r="254" spans="14:14" ht="42.6" customHeight="1">
      <c r="N254" s="91"/>
    </row>
    <row r="255" spans="14:14" ht="42.6" customHeight="1">
      <c r="N255" s="91"/>
    </row>
    <row r="256" spans="14:14" ht="42.6" customHeight="1">
      <c r="N256" s="91"/>
    </row>
    <row r="257" spans="14:14" ht="42.6" customHeight="1">
      <c r="N257" s="91"/>
    </row>
    <row r="258" spans="14:14" ht="42.6" customHeight="1">
      <c r="N258" s="91"/>
    </row>
    <row r="259" spans="14:14" ht="42.6" customHeight="1">
      <c r="N259" s="91"/>
    </row>
    <row r="260" spans="14:14" ht="42.6" customHeight="1">
      <c r="N260" s="91"/>
    </row>
    <row r="261" spans="14:14" ht="42.6" customHeight="1">
      <c r="N261" s="91"/>
    </row>
    <row r="262" spans="14:14" ht="42.6" customHeight="1">
      <c r="N262" s="91"/>
    </row>
    <row r="263" spans="14:14" ht="42.6" customHeight="1">
      <c r="N263" s="91"/>
    </row>
    <row r="264" spans="14:14" ht="42.6" customHeight="1">
      <c r="N264" s="91"/>
    </row>
    <row r="265" spans="14:14" ht="42.6" customHeight="1">
      <c r="N265" s="91"/>
    </row>
    <row r="266" spans="14:14" ht="42.6" customHeight="1">
      <c r="N266" s="91"/>
    </row>
    <row r="267" spans="14:14" ht="42.6" customHeight="1">
      <c r="N267" s="91"/>
    </row>
    <row r="268" spans="14:14" ht="42.6" customHeight="1">
      <c r="N268" s="91"/>
    </row>
    <row r="269" spans="14:14" ht="42.6" customHeight="1">
      <c r="N269" s="91"/>
    </row>
    <row r="270" spans="14:14" ht="42.6" customHeight="1">
      <c r="N270" s="91"/>
    </row>
    <row r="271" spans="14:14" ht="42.6" customHeight="1">
      <c r="N271" s="91"/>
    </row>
    <row r="272" spans="14:14" ht="42.6" customHeight="1">
      <c r="N272" s="91"/>
    </row>
    <row r="273" spans="14:14" ht="42.6" customHeight="1">
      <c r="N273" s="91"/>
    </row>
    <row r="274" spans="14:14" ht="42.6" customHeight="1">
      <c r="N274" s="91"/>
    </row>
    <row r="275" spans="14:14" ht="42.6" customHeight="1">
      <c r="N275" s="91"/>
    </row>
    <row r="276" spans="14:14" ht="42.6" customHeight="1">
      <c r="N276" s="91"/>
    </row>
    <row r="277" spans="14:14" ht="42.6" customHeight="1">
      <c r="N277" s="91"/>
    </row>
    <row r="278" spans="14:14" ht="42.6" customHeight="1">
      <c r="N278" s="91"/>
    </row>
    <row r="279" spans="14:14" ht="42.6" customHeight="1">
      <c r="N279" s="91"/>
    </row>
    <row r="280" spans="14:14" ht="42.6" customHeight="1">
      <c r="N280" s="91"/>
    </row>
    <row r="281" spans="14:14" ht="42.6" customHeight="1">
      <c r="N281" s="91"/>
    </row>
    <row r="282" spans="14:14" ht="42.6" customHeight="1">
      <c r="N282" s="91"/>
    </row>
    <row r="283" spans="14:14" ht="42.6" customHeight="1">
      <c r="N283" s="91"/>
    </row>
    <row r="284" spans="14:14" ht="42.6" customHeight="1">
      <c r="N284" s="91"/>
    </row>
    <row r="285" spans="14:14" ht="42.6" customHeight="1">
      <c r="N285" s="91"/>
    </row>
    <row r="286" spans="14:14" ht="42.6" customHeight="1">
      <c r="N286" s="91"/>
    </row>
    <row r="287" spans="14:14" ht="42.6" customHeight="1">
      <c r="N287" s="91"/>
    </row>
    <row r="288" spans="14:14" ht="42.6" customHeight="1">
      <c r="N288" s="91"/>
    </row>
    <row r="289" spans="14:14" ht="42.6" customHeight="1">
      <c r="N289" s="91"/>
    </row>
    <row r="290" spans="14:14" ht="42.6" customHeight="1">
      <c r="N290" s="91"/>
    </row>
    <row r="291" spans="14:14" ht="42.6" customHeight="1">
      <c r="N291" s="91"/>
    </row>
    <row r="292" spans="14:14" ht="42.6" customHeight="1">
      <c r="N292" s="91"/>
    </row>
    <row r="293" spans="14:14" ht="42.6" customHeight="1">
      <c r="N293" s="91"/>
    </row>
    <row r="294" spans="14:14" ht="42.6" customHeight="1">
      <c r="N294" s="91"/>
    </row>
    <row r="295" spans="14:14" ht="42.6" customHeight="1">
      <c r="N295" s="91"/>
    </row>
    <row r="296" spans="14:14" ht="42.6" customHeight="1">
      <c r="N296" s="91"/>
    </row>
    <row r="297" spans="14:14" ht="42.6" customHeight="1">
      <c r="N297" s="91"/>
    </row>
    <row r="298" spans="14:14" ht="42.6" customHeight="1">
      <c r="N298" s="91"/>
    </row>
    <row r="299" spans="14:14" ht="42.6" customHeight="1">
      <c r="N299" s="91"/>
    </row>
    <row r="300" spans="14:14" ht="42.6" customHeight="1">
      <c r="N300" s="91"/>
    </row>
    <row r="301" spans="14:14" ht="42.6" customHeight="1">
      <c r="N301" s="91"/>
    </row>
    <row r="302" spans="14:14" ht="42.6" customHeight="1">
      <c r="N302" s="91"/>
    </row>
    <row r="303" spans="14:14" ht="42.6" customHeight="1">
      <c r="N303" s="91"/>
    </row>
    <row r="304" spans="14:14" ht="42.6" customHeight="1">
      <c r="N304" s="91"/>
    </row>
    <row r="305" spans="14:14" ht="42.6" customHeight="1">
      <c r="N305" s="91"/>
    </row>
    <row r="306" spans="14:14" ht="42.6" customHeight="1">
      <c r="N306" s="91"/>
    </row>
    <row r="307" spans="14:14" ht="42.6" customHeight="1">
      <c r="N307" s="91"/>
    </row>
    <row r="308" spans="14:14" ht="42.6" customHeight="1">
      <c r="N308" s="91"/>
    </row>
    <row r="309" spans="14:14" ht="42.6" customHeight="1">
      <c r="N309" s="91"/>
    </row>
    <row r="310" spans="14:14" ht="42.6" customHeight="1">
      <c r="N310" s="91"/>
    </row>
    <row r="311" spans="14:14" ht="42.6" customHeight="1">
      <c r="N311" s="91"/>
    </row>
    <row r="312" spans="14:14" ht="42.6" customHeight="1">
      <c r="N312" s="91"/>
    </row>
    <row r="313" spans="14:14" ht="42.6" customHeight="1">
      <c r="N313" s="91"/>
    </row>
    <row r="314" spans="14:14" ht="42.6" customHeight="1">
      <c r="N314" s="91"/>
    </row>
    <row r="315" spans="14:14" ht="42.6" customHeight="1">
      <c r="N315" s="91"/>
    </row>
    <row r="316" spans="14:14" ht="42.6" customHeight="1">
      <c r="N316" s="91"/>
    </row>
    <row r="317" spans="14:14" ht="42.6" customHeight="1">
      <c r="N317" s="91"/>
    </row>
    <row r="318" spans="14:14" ht="42.6" customHeight="1">
      <c r="N318" s="91"/>
    </row>
    <row r="319" spans="14:14" ht="42.6" customHeight="1">
      <c r="N319" s="91"/>
    </row>
    <row r="320" spans="14:14" ht="42.6" customHeight="1">
      <c r="N320" s="91"/>
    </row>
    <row r="321" spans="14:14" ht="42.6" customHeight="1">
      <c r="N321" s="91"/>
    </row>
    <row r="322" spans="14:14" ht="42.6" customHeight="1">
      <c r="N322" s="91"/>
    </row>
    <row r="323" spans="14:14" ht="42.6" customHeight="1">
      <c r="N323" s="91"/>
    </row>
    <row r="324" spans="14:14" ht="42.6" customHeight="1">
      <c r="N324" s="91"/>
    </row>
    <row r="325" spans="14:14" ht="42.6" customHeight="1">
      <c r="N325" s="91"/>
    </row>
    <row r="326" spans="14:14" ht="42.6" customHeight="1">
      <c r="N326" s="91"/>
    </row>
    <row r="327" spans="14:14" ht="42.6" customHeight="1">
      <c r="N327" s="91"/>
    </row>
    <row r="328" spans="14:14" ht="42.6" customHeight="1">
      <c r="N328" s="91"/>
    </row>
    <row r="329" spans="14:14" ht="42.6" customHeight="1">
      <c r="N329" s="91"/>
    </row>
    <row r="330" spans="14:14" ht="42.6" customHeight="1">
      <c r="N330" s="91"/>
    </row>
    <row r="331" spans="14:14" ht="42.6" customHeight="1">
      <c r="N331" s="91"/>
    </row>
    <row r="332" spans="14:14" ht="42.6" customHeight="1">
      <c r="N332" s="91"/>
    </row>
    <row r="333" spans="14:14" ht="42.6" customHeight="1">
      <c r="N333" s="91"/>
    </row>
    <row r="334" spans="14:14" ht="42.6" customHeight="1">
      <c r="N334" s="91"/>
    </row>
    <row r="335" spans="14:14" ht="42.6" customHeight="1">
      <c r="N335" s="91"/>
    </row>
    <row r="336" spans="14:14" ht="42.6" customHeight="1">
      <c r="N336" s="91"/>
    </row>
    <row r="337" spans="14:14" ht="42.6" customHeight="1">
      <c r="N337" s="91"/>
    </row>
    <row r="338" spans="14:14" ht="42.6" customHeight="1">
      <c r="N338" s="91"/>
    </row>
    <row r="339" spans="14:14" ht="42.6" customHeight="1">
      <c r="N339" s="91"/>
    </row>
    <row r="340" spans="14:14" ht="42.6" customHeight="1">
      <c r="N340" s="91"/>
    </row>
    <row r="341" spans="14:14" ht="42.6" customHeight="1">
      <c r="N341" s="91"/>
    </row>
    <row r="342" spans="14:14" ht="42.6" customHeight="1">
      <c r="N342" s="91"/>
    </row>
    <row r="343" spans="14:14" ht="42.6" customHeight="1">
      <c r="N343" s="91"/>
    </row>
    <row r="344" spans="14:14" ht="42.6" customHeight="1">
      <c r="N344" s="91"/>
    </row>
    <row r="345" spans="14:14" ht="42.6" customHeight="1">
      <c r="N345" s="91"/>
    </row>
    <row r="346" spans="14:14" ht="42.6" customHeight="1">
      <c r="N346" s="91"/>
    </row>
    <row r="347" spans="14:14" ht="42.6" customHeight="1">
      <c r="N347" s="91"/>
    </row>
    <row r="348" spans="14:14" ht="42.6" customHeight="1">
      <c r="N348" s="91"/>
    </row>
    <row r="349" spans="14:14" ht="42.6" customHeight="1">
      <c r="N349" s="91"/>
    </row>
    <row r="350" spans="14:14" ht="42.6" customHeight="1">
      <c r="N350" s="91"/>
    </row>
    <row r="351" spans="14:14" ht="42.6" customHeight="1">
      <c r="N351" s="91"/>
    </row>
    <row r="352" spans="14:14" ht="42.6" customHeight="1">
      <c r="N352" s="91"/>
    </row>
    <row r="353" spans="14:14" ht="42.6" customHeight="1">
      <c r="N353" s="91"/>
    </row>
    <row r="354" spans="14:14" ht="42.6" customHeight="1">
      <c r="N354" s="91"/>
    </row>
    <row r="355" spans="14:14" ht="42.6" customHeight="1">
      <c r="N355" s="91"/>
    </row>
    <row r="356" spans="14:14" ht="42.6" customHeight="1">
      <c r="N356" s="91"/>
    </row>
    <row r="357" spans="14:14" ht="42.6" customHeight="1">
      <c r="N357" s="91"/>
    </row>
    <row r="358" spans="14:14" ht="42.6" customHeight="1">
      <c r="N358" s="91"/>
    </row>
    <row r="359" spans="14:14" ht="42.6" customHeight="1">
      <c r="N359" s="91"/>
    </row>
    <row r="360" spans="14:14" ht="42.6" customHeight="1">
      <c r="N360" s="91"/>
    </row>
    <row r="361" spans="14:14" ht="42.6" customHeight="1">
      <c r="N361" s="91"/>
    </row>
    <row r="362" spans="14:14" ht="42.6" customHeight="1">
      <c r="N362" s="91"/>
    </row>
    <row r="363" spans="14:14" ht="42.6" customHeight="1">
      <c r="N363" s="91"/>
    </row>
    <row r="364" spans="14:14" ht="42.6" customHeight="1">
      <c r="N364" s="91"/>
    </row>
    <row r="365" spans="14:14" ht="42.6" customHeight="1">
      <c r="N365" s="91"/>
    </row>
    <row r="366" spans="14:14" ht="42.6" customHeight="1">
      <c r="N366" s="91"/>
    </row>
    <row r="367" spans="14:14" ht="42.6" customHeight="1">
      <c r="N367" s="91"/>
    </row>
    <row r="368" spans="14:14" ht="42.6" customHeight="1">
      <c r="N368" s="91"/>
    </row>
    <row r="369" spans="14:14" ht="42.6" customHeight="1">
      <c r="N369" s="91"/>
    </row>
    <row r="370" spans="14:14" ht="42.6" customHeight="1">
      <c r="N370" s="91"/>
    </row>
    <row r="371" spans="14:14" ht="42.6" customHeight="1">
      <c r="N371" s="91"/>
    </row>
    <row r="372" spans="14:14" ht="42.6" customHeight="1">
      <c r="N372" s="91"/>
    </row>
    <row r="373" spans="14:14" ht="42.6" customHeight="1">
      <c r="N373" s="91"/>
    </row>
    <row r="374" spans="14:14" ht="42.6" customHeight="1">
      <c r="N374" s="91"/>
    </row>
    <row r="375" spans="14:14" ht="42.6" customHeight="1">
      <c r="N375" s="91"/>
    </row>
    <row r="376" spans="14:14" ht="42.6" customHeight="1">
      <c r="N376" s="91"/>
    </row>
    <row r="377" spans="14:14" ht="42.6" customHeight="1">
      <c r="N377" s="91"/>
    </row>
    <row r="378" spans="14:14" ht="42.6" customHeight="1">
      <c r="N378" s="91"/>
    </row>
    <row r="379" spans="14:14" ht="42.6" customHeight="1">
      <c r="N379" s="91"/>
    </row>
    <row r="380" spans="14:14" ht="42.6" customHeight="1">
      <c r="N380" s="91"/>
    </row>
    <row r="381" spans="14:14" ht="42.6" customHeight="1">
      <c r="N381" s="91"/>
    </row>
    <row r="382" spans="14:14" ht="42.6" customHeight="1">
      <c r="N382" s="91"/>
    </row>
    <row r="383" spans="14:14" ht="42.6" customHeight="1">
      <c r="N383" s="91"/>
    </row>
    <row r="384" spans="14:14" ht="42.6" customHeight="1">
      <c r="N384" s="91"/>
    </row>
    <row r="385" spans="14:14" ht="42.6" customHeight="1">
      <c r="N385" s="91"/>
    </row>
    <row r="386" spans="14:14" ht="42.6" customHeight="1">
      <c r="N386" s="91"/>
    </row>
    <row r="387" spans="14:14" ht="42.6" customHeight="1">
      <c r="N387" s="91"/>
    </row>
    <row r="388" spans="14:14" ht="42.6" customHeight="1">
      <c r="N388" s="91"/>
    </row>
    <row r="389" spans="14:14" ht="42.6" customHeight="1">
      <c r="N389" s="91"/>
    </row>
    <row r="390" spans="14:14" ht="42.6" customHeight="1">
      <c r="N390" s="91"/>
    </row>
    <row r="391" spans="14:14" ht="42.6" customHeight="1">
      <c r="N391" s="91"/>
    </row>
    <row r="392" spans="14:14" ht="42.6" customHeight="1">
      <c r="N392" s="91"/>
    </row>
    <row r="393" spans="14:14" ht="42.6" customHeight="1">
      <c r="N393" s="91"/>
    </row>
    <row r="394" spans="14:14" ht="42.6" customHeight="1">
      <c r="N394" s="91"/>
    </row>
    <row r="395" spans="14:14" ht="42.6" customHeight="1">
      <c r="N395" s="91"/>
    </row>
    <row r="396" spans="14:14" ht="42.6" customHeight="1">
      <c r="N396" s="91"/>
    </row>
    <row r="397" spans="14:14" ht="42.6" customHeight="1">
      <c r="N397" s="91"/>
    </row>
    <row r="398" spans="14:14" ht="42.6" customHeight="1">
      <c r="N398" s="91"/>
    </row>
    <row r="399" spans="14:14" ht="42.6" customHeight="1">
      <c r="N399" s="91"/>
    </row>
    <row r="400" spans="14:14" ht="42.6" customHeight="1">
      <c r="N400" s="91"/>
    </row>
    <row r="401" spans="14:14" ht="42.6" customHeight="1">
      <c r="N401" s="91"/>
    </row>
    <row r="402" spans="14:14" ht="42.6" customHeight="1">
      <c r="N402" s="91"/>
    </row>
    <row r="403" spans="14:14" ht="42.6" customHeight="1">
      <c r="N403" s="91"/>
    </row>
    <row r="404" spans="14:14" ht="42.6" customHeight="1">
      <c r="N404" s="91"/>
    </row>
    <row r="405" spans="14:14" ht="42.6" customHeight="1">
      <c r="N405" s="91"/>
    </row>
    <row r="406" spans="14:14" ht="42.6" customHeight="1">
      <c r="N406" s="91"/>
    </row>
    <row r="407" spans="14:14" ht="42.6" customHeight="1">
      <c r="N407" s="91"/>
    </row>
    <row r="408" spans="14:14" ht="42.6" customHeight="1">
      <c r="N408" s="91"/>
    </row>
    <row r="409" spans="14:14" ht="42.6" customHeight="1">
      <c r="N409" s="91"/>
    </row>
    <row r="410" spans="14:14" ht="42.6" customHeight="1">
      <c r="N410" s="91"/>
    </row>
    <row r="411" spans="14:14" ht="42.6" customHeight="1">
      <c r="N411" s="91"/>
    </row>
    <row r="412" spans="14:14" ht="42.6" customHeight="1">
      <c r="N412" s="91"/>
    </row>
    <row r="413" spans="14:14" ht="42.6" customHeight="1">
      <c r="N413" s="91"/>
    </row>
    <row r="414" spans="14:14" ht="42.6" customHeight="1">
      <c r="N414" s="91"/>
    </row>
    <row r="415" spans="14:14" ht="42.6" customHeight="1">
      <c r="N415" s="91"/>
    </row>
    <row r="416" spans="14:14" ht="42.6" customHeight="1">
      <c r="N416" s="91"/>
    </row>
    <row r="417" spans="14:14" ht="42.6" customHeight="1">
      <c r="N417" s="91"/>
    </row>
    <row r="418" spans="14:14" ht="42.6" customHeight="1">
      <c r="N418" s="91"/>
    </row>
    <row r="419" spans="14:14" ht="42.6" customHeight="1">
      <c r="N419" s="91"/>
    </row>
    <row r="420" spans="14:14" ht="42.6" customHeight="1">
      <c r="N420" s="91"/>
    </row>
    <row r="421" spans="14:14" ht="42.6" customHeight="1">
      <c r="N421" s="91"/>
    </row>
    <row r="422" spans="14:14" ht="42.6" customHeight="1">
      <c r="N422" s="91"/>
    </row>
    <row r="423" spans="14:14" ht="42.6" customHeight="1">
      <c r="N423" s="91"/>
    </row>
    <row r="424" spans="14:14" ht="42.6" customHeight="1">
      <c r="N424" s="91"/>
    </row>
    <row r="425" spans="14:14" ht="42.6" customHeight="1">
      <c r="N425" s="91"/>
    </row>
    <row r="426" spans="14:14" ht="42.6" customHeight="1">
      <c r="N426" s="91"/>
    </row>
    <row r="427" spans="14:14" ht="42.6" customHeight="1">
      <c r="N427" s="91"/>
    </row>
    <row r="428" spans="14:14" ht="42.6" customHeight="1">
      <c r="N428" s="91"/>
    </row>
    <row r="429" spans="14:14" ht="42.6" customHeight="1">
      <c r="N429" s="91"/>
    </row>
    <row r="430" spans="14:14" ht="42.6" customHeight="1">
      <c r="N430" s="91"/>
    </row>
    <row r="431" spans="14:14" ht="42.6" customHeight="1">
      <c r="N431" s="91"/>
    </row>
    <row r="432" spans="14:14" ht="42.6" customHeight="1">
      <c r="N432" s="91"/>
    </row>
    <row r="433" spans="14:14" ht="42.6" customHeight="1">
      <c r="N433" s="91"/>
    </row>
    <row r="434" spans="14:14" ht="42.6" customHeight="1">
      <c r="N434" s="91"/>
    </row>
    <row r="435" spans="14:14" ht="42.6" customHeight="1">
      <c r="N435" s="91"/>
    </row>
    <row r="436" spans="14:14" ht="42.6" customHeight="1">
      <c r="N436" s="91"/>
    </row>
    <row r="437" spans="14:14" ht="42.6" customHeight="1">
      <c r="N437" s="91"/>
    </row>
    <row r="438" spans="14:14" ht="42.6" customHeight="1">
      <c r="N438" s="91"/>
    </row>
    <row r="439" spans="14:14" ht="42.6" customHeight="1">
      <c r="N439" s="91"/>
    </row>
    <row r="440" spans="14:14" ht="42.6" customHeight="1">
      <c r="N440" s="91"/>
    </row>
    <row r="441" spans="14:14" ht="42.6" customHeight="1">
      <c r="N441" s="91"/>
    </row>
    <row r="442" spans="14:14" ht="42.6" customHeight="1">
      <c r="N442" s="91"/>
    </row>
    <row r="443" spans="14:14" ht="42.6" customHeight="1">
      <c r="N443" s="91"/>
    </row>
    <row r="444" spans="14:14" ht="42.6" customHeight="1">
      <c r="N444" s="91"/>
    </row>
    <row r="445" spans="14:14" ht="42.6" customHeight="1">
      <c r="N445" s="91"/>
    </row>
    <row r="446" spans="14:14" ht="42.6" customHeight="1">
      <c r="N446" s="91"/>
    </row>
    <row r="447" spans="14:14" ht="42.6" customHeight="1">
      <c r="N447" s="91"/>
    </row>
    <row r="448" spans="14:14" ht="42.6" customHeight="1">
      <c r="N448" s="91"/>
    </row>
    <row r="449" spans="14:14" ht="42.6" customHeight="1">
      <c r="N449" s="91"/>
    </row>
    <row r="450" spans="14:14" ht="42.6" customHeight="1">
      <c r="N450" s="91"/>
    </row>
    <row r="451" spans="14:14" ht="42.6" customHeight="1">
      <c r="N451" s="91"/>
    </row>
    <row r="452" spans="14:14" ht="42.6" customHeight="1">
      <c r="N452" s="91"/>
    </row>
    <row r="453" spans="14:14" ht="42.6" customHeight="1">
      <c r="N453" s="91"/>
    </row>
    <row r="454" spans="14:14" ht="42.6" customHeight="1">
      <c r="N454" s="91"/>
    </row>
    <row r="455" spans="14:14" ht="42.6" customHeight="1">
      <c r="N455" s="91"/>
    </row>
    <row r="456" spans="14:14" ht="42.6" customHeight="1">
      <c r="N456" s="91"/>
    </row>
    <row r="457" spans="14:14" ht="42.6" customHeight="1">
      <c r="N457" s="91"/>
    </row>
    <row r="458" spans="14:14" ht="42.6" customHeight="1">
      <c r="N458" s="91"/>
    </row>
    <row r="459" spans="14:14" ht="42.6" customHeight="1">
      <c r="N459" s="91"/>
    </row>
    <row r="460" spans="14:14" ht="42.6" customHeight="1">
      <c r="N460" s="91"/>
    </row>
    <row r="461" spans="14:14" ht="42.6" customHeight="1">
      <c r="N461" s="91"/>
    </row>
    <row r="462" spans="14:14" ht="42.6" customHeight="1">
      <c r="N462" s="91"/>
    </row>
    <row r="463" spans="14:14" ht="42.6" customHeight="1">
      <c r="N463" s="91"/>
    </row>
    <row r="464" spans="14:14" ht="42.6" customHeight="1">
      <c r="N464" s="91"/>
    </row>
    <row r="465" spans="14:14" ht="42.6" customHeight="1">
      <c r="N465" s="91"/>
    </row>
    <row r="466" spans="14:14" ht="42.6" customHeight="1">
      <c r="N466" s="91"/>
    </row>
    <row r="467" spans="14:14" ht="42.6" customHeight="1">
      <c r="N467" s="91"/>
    </row>
    <row r="468" spans="14:14" ht="42.6" customHeight="1">
      <c r="N468" s="91"/>
    </row>
    <row r="469" spans="14:14" ht="42.6" customHeight="1">
      <c r="N469" s="91"/>
    </row>
    <row r="470" spans="14:14" ht="42.6" customHeight="1">
      <c r="N470" s="91"/>
    </row>
    <row r="471" spans="14:14" ht="42.6" customHeight="1">
      <c r="N471" s="91"/>
    </row>
    <row r="472" spans="14:14" ht="42.6" customHeight="1">
      <c r="N472" s="91"/>
    </row>
    <row r="473" spans="14:14" ht="42.6" customHeight="1">
      <c r="N473" s="91"/>
    </row>
    <row r="474" spans="14:14" ht="42.6" customHeight="1">
      <c r="N474" s="91"/>
    </row>
    <row r="475" spans="14:14" ht="42.6" customHeight="1">
      <c r="N475" s="91"/>
    </row>
    <row r="476" spans="14:14" ht="42.6" customHeight="1">
      <c r="N476" s="91"/>
    </row>
    <row r="477" spans="14:14" ht="42.6" customHeight="1">
      <c r="N477" s="91"/>
    </row>
    <row r="478" spans="14:14" ht="42.6" customHeight="1">
      <c r="N478" s="91"/>
    </row>
    <row r="479" spans="14:14" ht="42.6" customHeight="1">
      <c r="N479" s="91"/>
    </row>
    <row r="480" spans="14:14" ht="42.6" customHeight="1">
      <c r="N480" s="91"/>
    </row>
    <row r="481" spans="14:14" ht="42.6" customHeight="1">
      <c r="N481" s="91"/>
    </row>
    <row r="482" spans="14:14" ht="42.6" customHeight="1">
      <c r="N482" s="91"/>
    </row>
    <row r="483" spans="14:14" ht="42.6" customHeight="1">
      <c r="N483" s="91"/>
    </row>
    <row r="484" spans="14:14" ht="42.6" customHeight="1">
      <c r="N484" s="91"/>
    </row>
    <row r="485" spans="14:14" ht="42.6" customHeight="1">
      <c r="N485" s="91"/>
    </row>
    <row r="486" spans="14:14" ht="42.6" customHeight="1">
      <c r="N486" s="91"/>
    </row>
    <row r="487" spans="14:14" ht="42.6" customHeight="1">
      <c r="N487" s="91"/>
    </row>
    <row r="488" spans="14:14" ht="42.6" customHeight="1">
      <c r="N488" s="91"/>
    </row>
    <row r="489" spans="14:14" ht="42.6" customHeight="1">
      <c r="N489" s="91"/>
    </row>
    <row r="490" spans="14:14" ht="42.6" customHeight="1">
      <c r="N490" s="91"/>
    </row>
    <row r="491" spans="14:14" ht="42.6" customHeight="1">
      <c r="N491" s="91"/>
    </row>
    <row r="492" spans="14:14" ht="42.6" customHeight="1">
      <c r="N492" s="91"/>
    </row>
    <row r="493" spans="14:14" ht="42.6" customHeight="1">
      <c r="N493" s="91"/>
    </row>
    <row r="494" spans="14:14" ht="42.6" customHeight="1">
      <c r="N494" s="91"/>
    </row>
    <row r="495" spans="14:14" ht="42.6" customHeight="1">
      <c r="N495" s="91"/>
    </row>
    <row r="496" spans="14:14" ht="42.6" customHeight="1">
      <c r="N496" s="91"/>
    </row>
    <row r="497" spans="14:14" ht="42.6" customHeight="1">
      <c r="N497" s="91"/>
    </row>
    <row r="498" spans="14:14" ht="42.6" customHeight="1">
      <c r="N498" s="91"/>
    </row>
    <row r="499" spans="14:14" ht="42.6" customHeight="1">
      <c r="N499" s="91"/>
    </row>
    <row r="500" spans="14:14" ht="42.6" customHeight="1">
      <c r="N500" s="91"/>
    </row>
    <row r="501" spans="14:14" ht="42.6" customHeight="1">
      <c r="N501" s="91"/>
    </row>
    <row r="502" spans="14:14" ht="42.6" customHeight="1">
      <c r="N502" s="91"/>
    </row>
    <row r="503" spans="14:14" ht="42.6" customHeight="1">
      <c r="N503" s="91"/>
    </row>
    <row r="504" spans="14:14" ht="42.6" customHeight="1">
      <c r="N504" s="91"/>
    </row>
    <row r="505" spans="14:14" ht="42.6" customHeight="1">
      <c r="N505" s="91"/>
    </row>
    <row r="506" spans="14:14" ht="42.6" customHeight="1">
      <c r="N506" s="91"/>
    </row>
    <row r="507" spans="14:14" ht="42.6" customHeight="1">
      <c r="N507" s="91"/>
    </row>
    <row r="508" spans="14:14" ht="42.6" customHeight="1">
      <c r="N508" s="91"/>
    </row>
    <row r="509" spans="14:14" ht="42.6" customHeight="1">
      <c r="N509" s="91"/>
    </row>
    <row r="510" spans="14:14" ht="42.6" customHeight="1">
      <c r="N510" s="91"/>
    </row>
    <row r="511" spans="14:14" ht="42.6" customHeight="1">
      <c r="N511" s="91"/>
    </row>
    <row r="512" spans="14:14" ht="42.6" customHeight="1">
      <c r="N512" s="91"/>
    </row>
    <row r="513" spans="14:14" ht="42.6" customHeight="1">
      <c r="N513" s="91"/>
    </row>
    <row r="514" spans="14:14" ht="42.6" customHeight="1">
      <c r="N514" s="91"/>
    </row>
    <row r="515" spans="14:14" ht="42.6" customHeight="1">
      <c r="N515" s="91"/>
    </row>
    <row r="516" spans="14:14" ht="42.6" customHeight="1">
      <c r="N516" s="91"/>
    </row>
    <row r="517" spans="14:14" ht="42.6" customHeight="1">
      <c r="N517" s="91"/>
    </row>
    <row r="518" spans="14:14" ht="42.6" customHeight="1">
      <c r="N518" s="91"/>
    </row>
    <row r="519" spans="14:14" ht="42.6" customHeight="1">
      <c r="N519" s="91"/>
    </row>
    <row r="520" spans="14:14" ht="42.6" customHeight="1">
      <c r="N520" s="91"/>
    </row>
    <row r="521" spans="14:14" ht="42.6" customHeight="1">
      <c r="N521" s="91"/>
    </row>
    <row r="522" spans="14:14" ht="42.6" customHeight="1">
      <c r="N522" s="91"/>
    </row>
    <row r="523" spans="14:14" ht="42.6" customHeight="1">
      <c r="N523" s="91"/>
    </row>
    <row r="524" spans="14:14" ht="42.6" customHeight="1">
      <c r="N524" s="91"/>
    </row>
    <row r="525" spans="14:14" ht="42.6" customHeight="1">
      <c r="N525" s="91"/>
    </row>
    <row r="526" spans="14:14" ht="42.6" customHeight="1">
      <c r="N526" s="91"/>
    </row>
    <row r="527" spans="14:14" ht="42.6" customHeight="1">
      <c r="N527" s="91"/>
    </row>
    <row r="528" spans="14:14" ht="42.6" customHeight="1">
      <c r="N528" s="91"/>
    </row>
    <row r="529" spans="14:14" ht="42.6" customHeight="1">
      <c r="N529" s="91"/>
    </row>
    <row r="530" spans="14:14" ht="42.6" customHeight="1">
      <c r="N530" s="91"/>
    </row>
    <row r="531" spans="14:14" ht="42.6" customHeight="1">
      <c r="N531" s="91"/>
    </row>
    <row r="532" spans="14:14" ht="42.6" customHeight="1">
      <c r="N532" s="91"/>
    </row>
    <row r="533" spans="14:14" ht="42.6" customHeight="1">
      <c r="N533" s="91"/>
    </row>
    <row r="534" spans="14:14" ht="42.6" customHeight="1">
      <c r="N534" s="91"/>
    </row>
    <row r="535" spans="14:14" ht="42.6" customHeight="1">
      <c r="N535" s="91"/>
    </row>
    <row r="536" spans="14:14" ht="42.6" customHeight="1">
      <c r="N536" s="91"/>
    </row>
    <row r="537" spans="14:14" ht="42.6" customHeight="1">
      <c r="N537" s="91"/>
    </row>
    <row r="538" spans="14:14" ht="42.6" customHeight="1">
      <c r="N538" s="91"/>
    </row>
    <row r="539" spans="14:14" ht="42.6" customHeight="1">
      <c r="N539" s="91"/>
    </row>
    <row r="540" spans="14:14" ht="42.6" customHeight="1">
      <c r="N540" s="91"/>
    </row>
  </sheetData>
  <mergeCells count="5">
    <mergeCell ref="B4:C4"/>
    <mergeCell ref="B5:C5"/>
    <mergeCell ref="B6:C6"/>
    <mergeCell ref="B7:C7"/>
    <mergeCell ref="D8:I8"/>
  </mergeCells>
  <dataValidations count="2">
    <dataValidation type="list" allowBlank="1" showInputMessage="1" showErrorMessage="1" sqref="A10:A1048576" xr:uid="{E4DFA5F7-564C-4619-9E6E-4608B3883291}">
      <formula1>Descrizione_voce_di_spesa</formula1>
    </dataValidation>
    <dataValidation type="list" allowBlank="1" showInputMessage="1" showErrorMessage="1" sqref="B11:B863 B10" xr:uid="{1C95790F-2F4B-4A4D-8ABA-E588A512826E}">
      <formula1>INDIRECT(A10)</formula1>
    </dataValidation>
  </dataValidations>
  <pageMargins left="0.7" right="0.7" top="0.75" bottom="0.75" header="0.3" footer="0.3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E941738-0666-4917-A535-93D9E7322C81}">
          <x14:formula1>
            <xm:f>Foglio1!$A$8:$A$10</xm:f>
          </x14:formula1>
          <xm:sqref>D10:D1048576</xm:sqref>
        </x14:dataValidation>
        <x14:dataValidation type="list" allowBlank="1" showInputMessage="1" showErrorMessage="1" xr:uid="{D1CC7B37-76F1-4AF3-BEA8-866EE5EED0A0}">
          <x14:formula1>
            <xm:f>Foglio1!$C$8:$C$9</xm:f>
          </x14:formula1>
          <xm:sqref>M10:M1146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2248B-77B3-4292-A2EA-05432640BC92}">
  <dimension ref="A1:E10"/>
  <sheetViews>
    <sheetView workbookViewId="0">
      <selection activeCell="B2" sqref="B2:B3"/>
    </sheetView>
  </sheetViews>
  <sheetFormatPr defaultRowHeight="14.4"/>
  <cols>
    <col min="1" max="2" width="57.6640625" customWidth="1"/>
    <col min="3" max="3" width="35.5546875" bestFit="1" customWidth="1"/>
    <col min="4" max="4" width="23.33203125" bestFit="1" customWidth="1"/>
    <col min="5" max="5" width="13.6640625" bestFit="1" customWidth="1"/>
  </cols>
  <sheetData>
    <row r="1" spans="1:5" ht="41.4">
      <c r="A1" s="1" t="s">
        <v>9</v>
      </c>
      <c r="B1" s="67" t="s">
        <v>48</v>
      </c>
      <c r="C1" s="1" t="s">
        <v>47</v>
      </c>
      <c r="D1" s="1" t="s">
        <v>49</v>
      </c>
      <c r="E1" s="1" t="s">
        <v>43</v>
      </c>
    </row>
    <row r="2" spans="1:5" ht="27.6">
      <c r="A2" s="2" t="s">
        <v>48</v>
      </c>
      <c r="B2" s="2" t="s">
        <v>58</v>
      </c>
      <c r="C2" s="2" t="s">
        <v>1</v>
      </c>
      <c r="D2" s="2" t="s">
        <v>1</v>
      </c>
      <c r="E2" s="2" t="s">
        <v>44</v>
      </c>
    </row>
    <row r="3" spans="1:5" ht="27.6">
      <c r="A3" s="2" t="s">
        <v>47</v>
      </c>
      <c r="B3" s="2" t="s">
        <v>50</v>
      </c>
      <c r="C3" s="2" t="s">
        <v>2</v>
      </c>
      <c r="D3" s="2" t="s">
        <v>2</v>
      </c>
      <c r="E3" s="2" t="s">
        <v>45</v>
      </c>
    </row>
    <row r="4" spans="1:5">
      <c r="A4" s="2" t="s">
        <v>49</v>
      </c>
      <c r="B4" s="2"/>
    </row>
    <row r="5" spans="1:5">
      <c r="A5" s="2" t="s">
        <v>43</v>
      </c>
      <c r="B5" s="26"/>
    </row>
    <row r="8" spans="1:5">
      <c r="A8" s="26" t="s">
        <v>25</v>
      </c>
      <c r="B8" s="26"/>
      <c r="C8" t="s">
        <v>17</v>
      </c>
    </row>
    <row r="9" spans="1:5">
      <c r="A9" s="26" t="s">
        <v>26</v>
      </c>
      <c r="B9" s="26"/>
      <c r="C9" t="s">
        <v>18</v>
      </c>
    </row>
    <row r="10" spans="1:5">
      <c r="A10" s="26" t="s">
        <v>27</v>
      </c>
      <c r="B10" s="2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A68351D4EE547A46F19F595B42ECD" ma:contentTypeVersion="13" ma:contentTypeDescription="Create a new document." ma:contentTypeScope="" ma:versionID="cbc0d76e5a016f7c10b96901435e1647">
  <xsd:schema xmlns:xsd="http://www.w3.org/2001/XMLSchema" xmlns:xs="http://www.w3.org/2001/XMLSchema" xmlns:p="http://schemas.microsoft.com/office/2006/metadata/properties" xmlns:ns2="a43bd398-efac-40fb-9225-69ea58dfb749" xmlns:ns3="6f26b4b6-b38e-4d64-a1b7-c50438e57bf3" targetNamespace="http://schemas.microsoft.com/office/2006/metadata/properties" ma:root="true" ma:fieldsID="e9539cb796080f361fb392aad3622155" ns2:_="" ns3:_="">
    <xsd:import namespace="a43bd398-efac-40fb-9225-69ea58dfb749"/>
    <xsd:import namespace="6f26b4b6-b38e-4d64-a1b7-c50438e5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bd398-efac-40fb-9225-69ea58dfb7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6b4b6-b38e-4d64-a1b7-c50438e5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63150A-667F-4B32-90F6-D0A500CDE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7337BA-A652-4394-8C9A-39D39DC2A3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bd398-efac-40fb-9225-69ea58dfb749"/>
    <ds:schemaRef ds:uri="6f26b4b6-b38e-4d64-a1b7-c50438e5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Panoramica Spese</vt:lpstr>
      <vt:lpstr>Rendicontazione</vt:lpstr>
      <vt:lpstr>Foglio1</vt:lpstr>
      <vt:lpstr>'Panoramica Spese'!_Hlk177739680</vt:lpstr>
      <vt:lpstr>Altri_costi</vt:lpstr>
      <vt:lpstr>Descrizione_voce_di_spesa</vt:lpstr>
      <vt:lpstr>Linea_A_e_B_Spese_di_Trasporto_stoccaggio_confezionamento_e_distribuzione_diretta_dei_beni_alimentari</vt:lpstr>
      <vt:lpstr>Linea_C_Progettazione_coordinamento_monitoraggio_valutazione_comunicazione_divulgazione</vt:lpstr>
      <vt:lpstr>Linea_D_Ulteriori_misure_di_accompagnamento_dei_destinatari</vt:lpstr>
      <vt:lpstr>Rendicontazione!Print_Area</vt:lpstr>
      <vt:lpstr>Progettazione_coordinamento_monitoraggio_valutazione_comunicazione_divulgazione</vt:lpstr>
      <vt:lpstr>Ulteriori_misure_di_accompagnamento_dei_destinatari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 Gigliotti</dc:creator>
  <cp:lastModifiedBy>EY</cp:lastModifiedBy>
  <cp:lastPrinted>2023-02-24T16:16:47Z</cp:lastPrinted>
  <dcterms:created xsi:type="dcterms:W3CDTF">2023-01-09T16:15:50Z</dcterms:created>
  <dcterms:modified xsi:type="dcterms:W3CDTF">2024-10-04T14:32:56Z</dcterms:modified>
</cp:coreProperties>
</file>