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terno\applications\LS_Redazioneweb\_Lavori DEFINITIVI_\Formazione\Documentazione\"/>
    </mc:Choice>
  </mc:AlternateContent>
  <bookViews>
    <workbookView xWindow="-120" yWindow="-120" windowWidth="29040" windowHeight="15840" firstSheet="1" activeTab="1"/>
  </bookViews>
  <sheets>
    <sheet name="dati di partenza" sheetId="1" r:id="rId1"/>
    <sheet name="UCS Istituzioni formative" sheetId="2" r:id="rId2"/>
  </sheets>
  <definedNames>
    <definedName name="_Hlk37170467" localSheetId="1">'UCS Istituzioni formative'!$E$4</definedName>
    <definedName name="_xlnm.Print_Area" localSheetId="0">'dati di partenza'!$A$1:$G$22</definedName>
    <definedName name="_xlnm.Print_Area" localSheetId="1">'UCS Istituzioni formative'!$A$1:$G$30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2" l="1"/>
  <c r="B27" i="2"/>
  <c r="C28" i="2" l="1"/>
  <c r="B28" i="2"/>
  <c r="F21" i="1"/>
  <c r="F22" i="1" s="1"/>
  <c r="G21" i="1"/>
  <c r="G22" i="1" s="1"/>
  <c r="G9" i="1"/>
  <c r="G10" i="1" s="1"/>
  <c r="F9" i="1"/>
  <c r="F10" i="1" s="1"/>
  <c r="C21" i="1"/>
  <c r="C22" i="1" s="1"/>
  <c r="B21" i="1"/>
  <c r="B22" i="1" s="1"/>
  <c r="C9" i="1"/>
  <c r="C10" i="1" s="1"/>
  <c r="B9" i="1"/>
  <c r="B10" i="1" l="1"/>
</calcChain>
</file>

<file path=xl/sharedStrings.xml><?xml version="1.0" encoding="utf-8"?>
<sst xmlns="http://schemas.openxmlformats.org/spreadsheetml/2006/main" count="64" uniqueCount="24">
  <si>
    <t>UCS ora corso Fascia B</t>
  </si>
  <si>
    <t>Ore percorso</t>
  </si>
  <si>
    <t>UCS ora allievo</t>
  </si>
  <si>
    <t>Costo totale</t>
  </si>
  <si>
    <t>UCS ora allievo totale</t>
  </si>
  <si>
    <t>Numero allievi</t>
  </si>
  <si>
    <t>UCS ora corso Fascia C</t>
  </si>
  <si>
    <t>% ore fascia B</t>
  </si>
  <si>
    <t>% ore fascia C</t>
  </si>
  <si>
    <t>1, 2 e 3 anno</t>
  </si>
  <si>
    <t>4  anno</t>
  </si>
  <si>
    <t>UCS da atto delegato Reg. (UE) 2021/702</t>
  </si>
  <si>
    <t>I ipotesi (solo docenti fascia B)</t>
  </si>
  <si>
    <t>II ipotesi (docenti fascia B e fascia C)</t>
  </si>
  <si>
    <t>UCS da nota</t>
  </si>
  <si>
    <t>*</t>
  </si>
  <si>
    <t>Finanziato dall’Unione europea</t>
  </si>
  <si>
    <t>NextGenerationEU</t>
  </si>
  <si>
    <t>Allegato 2</t>
  </si>
  <si>
    <t>Richiesta di finanziamento del progetto …......................</t>
  </si>
  <si>
    <t xml:space="preserve">N.B. * per il calcolo del costo del progetto, selezionare la colonna relativa all'annualità (eliminando l'altra) e inserire il numero degli allievi previsto </t>
  </si>
  <si>
    <t>sede….................................................................</t>
  </si>
  <si>
    <t>Istituzione Formativa…..................</t>
  </si>
  <si>
    <t>Anno Formativo 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</si>
</sst>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€_-;\-* #,##0.00\ _€_-;_-* &quot;-&quot;??\ _€_-;_-@_-"/>
    <numFmt numFmtId="165" formatCode="_-* #,##0\ _€_-;\-* #,##0\ _€_-;_-* &quot;-&quot;??\ _€_-;_-@_-"/>
    <numFmt numFmtId="166" formatCode="_-* #,##0.0000\ _€_-;\-* #,##0.0000\ _€_-;_-* &quot;-&quot;??\ _€_-;_-@_-"/>
    <numFmt numFmtId="167" formatCode="_-* #,##0.000000\ _€_-;\-* #,##0.000000\ _€_-;_-* &quot;-&quot;??\ _€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rgb="FF2F5496"/>
      <name val="Times New Roman"/>
      <family val="1"/>
    </font>
    <font>
      <sz val="12"/>
      <color rgb="FF2F5496"/>
      <name val="Times New Roman"/>
      <family val="1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164" fontId="0" fillId="0" borderId="0" xfId="1" applyFont="1"/>
    <xf numFmtId="0" fontId="2" fillId="0" borderId="0" xfId="0" applyFont="1"/>
    <xf numFmtId="164" fontId="2" fillId="0" borderId="0" xfId="1" applyFont="1"/>
    <xf numFmtId="0" fontId="2" fillId="2" borderId="0" xfId="0" applyFont="1" applyFill="1"/>
    <xf numFmtId="164" fontId="2" fillId="2" borderId="0" xfId="1" applyFont="1" applyFill="1"/>
    <xf numFmtId="0" fontId="2" fillId="0" borderId="0" xfId="0" applyFont="1" applyAlignment="1">
      <alignment horizontal="center"/>
    </xf>
    <xf numFmtId="0" fontId="0" fillId="3" borderId="0" xfId="0" applyFill="1"/>
    <xf numFmtId="164" fontId="0" fillId="3" borderId="0" xfId="1" applyFont="1" applyFill="1"/>
    <xf numFmtId="0" fontId="0" fillId="4" borderId="0" xfId="0" applyFill="1"/>
    <xf numFmtId="9" fontId="0" fillId="4" borderId="0" xfId="1" applyNumberFormat="1" applyFont="1" applyFill="1"/>
    <xf numFmtId="9" fontId="0" fillId="0" borderId="0" xfId="2" applyFont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/>
    <xf numFmtId="0" fontId="2" fillId="2" borderId="1" xfId="0" applyFont="1" applyFill="1" applyBorder="1"/>
    <xf numFmtId="0" fontId="2" fillId="0" borderId="1" xfId="0" applyFont="1" applyBorder="1" applyAlignment="1">
      <alignment horizontal="center"/>
    </xf>
    <xf numFmtId="164" fontId="0" fillId="0" borderId="1" xfId="1" applyFont="1" applyBorder="1" applyAlignment="1"/>
    <xf numFmtId="164" fontId="2" fillId="2" borderId="1" xfId="1" applyFont="1" applyFill="1" applyBorder="1"/>
    <xf numFmtId="164" fontId="0" fillId="0" borderId="1" xfId="1" applyFont="1" applyBorder="1" applyAlignment="1">
      <alignment horizontal="right"/>
    </xf>
    <xf numFmtId="0" fontId="0" fillId="6" borderId="1" xfId="0" applyFill="1" applyBorder="1"/>
    <xf numFmtId="164" fontId="0" fillId="6" borderId="1" xfId="1" applyFont="1" applyFill="1" applyBorder="1" applyAlignment="1"/>
    <xf numFmtId="164" fontId="0" fillId="6" borderId="1" xfId="1" applyFont="1" applyFill="1" applyBorder="1" applyAlignment="1">
      <alignment horizontal="right"/>
    </xf>
    <xf numFmtId="9" fontId="0" fillId="6" borderId="1" xfId="1" applyNumberFormat="1" applyFont="1" applyFill="1" applyBorder="1" applyAlignment="1"/>
    <xf numFmtId="9" fontId="0" fillId="6" borderId="1" xfId="1" applyNumberFormat="1" applyFont="1" applyFill="1" applyBorder="1" applyAlignment="1">
      <alignment horizontal="right"/>
    </xf>
    <xf numFmtId="165" fontId="0" fillId="5" borderId="1" xfId="1" applyNumberFormat="1" applyFont="1" applyFill="1" applyBorder="1" applyAlignment="1">
      <alignment horizontal="right"/>
    </xf>
    <xf numFmtId="164" fontId="2" fillId="5" borderId="1" xfId="1" applyFont="1" applyFill="1" applyBorder="1" applyAlignment="1"/>
    <xf numFmtId="164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0" fillId="0" borderId="0" xfId="0" applyAlignment="1"/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123826</xdr:rowOff>
    </xdr:from>
    <xdr:to>
      <xdr:col>1</xdr:col>
      <xdr:colOff>209549</xdr:colOff>
      <xdr:row>4</xdr:row>
      <xdr:rowOff>161926</xdr:rowOff>
    </xdr:to>
    <xdr:pic>
      <xdr:nvPicPr>
        <xdr:cNvPr id="8" name="Immagine 34">
          <a:extLst>
            <a:ext uri="{FF2B5EF4-FFF2-40B4-BE49-F238E27FC236}">
              <a16:creationId xmlns:a16="http://schemas.microsoft.com/office/drawing/2014/main" id="{34A4D679-E577-417A-81DC-5D5A4DF4C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6"/>
          <a:ext cx="1876424" cy="1257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590551</xdr:colOff>
      <xdr:row>0</xdr:row>
      <xdr:rowOff>47625</xdr:rowOff>
    </xdr:from>
    <xdr:to>
      <xdr:col>3</xdr:col>
      <xdr:colOff>114301</xdr:colOff>
      <xdr:row>7</xdr:row>
      <xdr:rowOff>219075</xdr:rowOff>
    </xdr:to>
    <xdr:sp macro="" textlink="">
      <xdr:nvSpPr>
        <xdr:cNvPr id="1032" name="Rettangolo 21">
          <a:extLst>
            <a:ext uri="{FF2B5EF4-FFF2-40B4-BE49-F238E27FC236}">
              <a16:creationId xmlns:a16="http://schemas.microsoft.com/office/drawing/2014/main" id="{85A45E27-D91F-469D-A1C0-4558816502E7}"/>
            </a:ext>
          </a:extLst>
        </xdr:cNvPr>
        <xdr:cNvSpPr>
          <a:spLocks noChangeArrowheads="1"/>
        </xdr:cNvSpPr>
      </xdr:nvSpPr>
      <xdr:spPr bwMode="auto">
        <a:xfrm>
          <a:off x="2257426" y="47625"/>
          <a:ext cx="2286000" cy="1771650"/>
        </a:xfrm>
        <a:prstGeom prst="rect">
          <a:avLst/>
        </a:prstGeom>
        <a:blipFill dpi="0" rotWithShape="1">
          <a:blip xmlns:r="http://schemas.openxmlformats.org/officeDocument/2006/relationships" r:embed="rId2"/>
          <a:srcRect/>
          <a:stretch>
            <a:fillRect/>
          </a:stretch>
        </a:blip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571500</xdr:colOff>
      <xdr:row>0</xdr:row>
      <xdr:rowOff>1</xdr:rowOff>
    </xdr:from>
    <xdr:to>
      <xdr:col>4</xdr:col>
      <xdr:colOff>1095375</xdr:colOff>
      <xdr:row>3</xdr:row>
      <xdr:rowOff>285750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DFC1E558-5520-395D-0CDC-8C2FC3AD8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000625" y="1"/>
          <a:ext cx="2724150" cy="10572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opLeftCell="A4" workbookViewId="0">
      <selection activeCell="A4" sqref="A1:XFD1048576"/>
    </sheetView>
  </sheetViews>
  <sheetFormatPr defaultRowHeight="15" x14ac:dyDescent="0.25"/>
  <cols>
    <col min="1" max="1" width="20.42578125" bestFit="1" customWidth="1"/>
    <col min="2" max="2" width="15.7109375" customWidth="1"/>
    <col min="3" max="3" width="15.42578125" customWidth="1"/>
    <col min="5" max="5" width="20.42578125" bestFit="1" customWidth="1"/>
    <col min="6" max="7" width="13.140625" bestFit="1" customWidth="1"/>
  </cols>
  <sheetData>
    <row r="1" spans="1:9" x14ac:dyDescent="0.25">
      <c r="A1" s="2" t="s">
        <v>14</v>
      </c>
      <c r="E1" s="2" t="s">
        <v>11</v>
      </c>
    </row>
    <row r="2" spans="1:9" x14ac:dyDescent="0.25">
      <c r="A2" s="2"/>
    </row>
    <row r="3" spans="1:9" x14ac:dyDescent="0.25">
      <c r="A3" s="2" t="s">
        <v>12</v>
      </c>
      <c r="E3" s="2" t="s">
        <v>12</v>
      </c>
    </row>
    <row r="4" spans="1:9" x14ac:dyDescent="0.25">
      <c r="B4" s="6" t="s">
        <v>9</v>
      </c>
      <c r="C4" s="6" t="s">
        <v>10</v>
      </c>
      <c r="F4" s="6" t="s">
        <v>9</v>
      </c>
      <c r="G4" s="6" t="s">
        <v>10</v>
      </c>
    </row>
    <row r="5" spans="1:9" x14ac:dyDescent="0.25">
      <c r="A5" s="7" t="s">
        <v>0</v>
      </c>
      <c r="B5" s="8">
        <v>122</v>
      </c>
      <c r="C5" s="8">
        <v>122</v>
      </c>
      <c r="D5" s="7"/>
      <c r="E5" s="7" t="s">
        <v>0</v>
      </c>
      <c r="F5" s="8">
        <v>117</v>
      </c>
      <c r="G5" s="8">
        <v>117</v>
      </c>
      <c r="I5" s="11"/>
    </row>
    <row r="6" spans="1:9" x14ac:dyDescent="0.25">
      <c r="A6" t="s">
        <v>2</v>
      </c>
      <c r="B6" s="1">
        <v>0.83</v>
      </c>
      <c r="C6" s="1">
        <v>0.83</v>
      </c>
      <c r="E6" t="s">
        <v>2</v>
      </c>
      <c r="F6" s="1">
        <v>0.8</v>
      </c>
      <c r="G6" s="1">
        <v>0.8</v>
      </c>
    </row>
    <row r="7" spans="1:9" x14ac:dyDescent="0.25">
      <c r="A7" t="s">
        <v>1</v>
      </c>
      <c r="B7" s="1">
        <v>1020</v>
      </c>
      <c r="C7" s="1">
        <v>990</v>
      </c>
      <c r="E7" t="s">
        <v>1</v>
      </c>
      <c r="F7" s="1">
        <v>1020</v>
      </c>
      <c r="G7" s="1">
        <v>990</v>
      </c>
    </row>
    <row r="8" spans="1:9" x14ac:dyDescent="0.25">
      <c r="A8" t="s">
        <v>5</v>
      </c>
      <c r="B8" s="1">
        <v>25</v>
      </c>
      <c r="C8" s="1">
        <v>25</v>
      </c>
      <c r="E8" t="s">
        <v>5</v>
      </c>
      <c r="F8" s="1">
        <v>25</v>
      </c>
      <c r="G8" s="1">
        <v>25</v>
      </c>
    </row>
    <row r="9" spans="1:9" x14ac:dyDescent="0.25">
      <c r="A9" s="2" t="s">
        <v>3</v>
      </c>
      <c r="B9" s="3">
        <f>+(B5*B7)+(B6*B7*B8)</f>
        <v>145605</v>
      </c>
      <c r="C9" s="3">
        <f>+(C5*C7)+(C6*C7*C8)</f>
        <v>141322.5</v>
      </c>
      <c r="E9" s="2" t="s">
        <v>3</v>
      </c>
      <c r="F9" s="3">
        <f>+(F5*F7)+(F6*F7*F8)</f>
        <v>139740</v>
      </c>
      <c r="G9" s="3">
        <f>+(G5*G7)+(G6*G7*G8)</f>
        <v>135630</v>
      </c>
    </row>
    <row r="10" spans="1:9" x14ac:dyDescent="0.25">
      <c r="A10" s="4" t="s">
        <v>4</v>
      </c>
      <c r="B10" s="5">
        <f>+B9/B8</f>
        <v>5824.2</v>
      </c>
      <c r="C10" s="5">
        <f>+C9/C8</f>
        <v>5652.9</v>
      </c>
      <c r="E10" s="4" t="s">
        <v>4</v>
      </c>
      <c r="F10" s="5">
        <f>+F9/F8</f>
        <v>5589.6</v>
      </c>
      <c r="G10" s="5">
        <f>+G9/G8</f>
        <v>5425.2</v>
      </c>
    </row>
    <row r="12" spans="1:9" x14ac:dyDescent="0.25">
      <c r="A12" s="2" t="s">
        <v>13</v>
      </c>
      <c r="E12" s="2" t="s">
        <v>13</v>
      </c>
    </row>
    <row r="13" spans="1:9" x14ac:dyDescent="0.25">
      <c r="B13" s="6" t="s">
        <v>9</v>
      </c>
      <c r="C13" s="6" t="s">
        <v>10</v>
      </c>
      <c r="F13" s="6" t="s">
        <v>9</v>
      </c>
      <c r="G13" s="6" t="s">
        <v>10</v>
      </c>
    </row>
    <row r="14" spans="1:9" x14ac:dyDescent="0.25">
      <c r="A14" s="7" t="s">
        <v>0</v>
      </c>
      <c r="B14" s="8">
        <v>122</v>
      </c>
      <c r="C14" s="8">
        <v>122</v>
      </c>
      <c r="E14" s="7" t="s">
        <v>0</v>
      </c>
      <c r="F14" s="8">
        <v>117</v>
      </c>
      <c r="G14" s="8">
        <v>117</v>
      </c>
    </row>
    <row r="15" spans="1:9" x14ac:dyDescent="0.25">
      <c r="A15" s="9" t="s">
        <v>7</v>
      </c>
      <c r="B15" s="10">
        <v>0.6</v>
      </c>
      <c r="C15" s="10">
        <v>0.6</v>
      </c>
      <c r="E15" s="9" t="s">
        <v>7</v>
      </c>
      <c r="F15" s="10">
        <v>0.6</v>
      </c>
      <c r="G15" s="10">
        <v>0.6</v>
      </c>
    </row>
    <row r="16" spans="1:9" x14ac:dyDescent="0.25">
      <c r="A16" s="7" t="s">
        <v>6</v>
      </c>
      <c r="B16" s="8">
        <v>77</v>
      </c>
      <c r="C16" s="8">
        <v>77</v>
      </c>
      <c r="E16" s="7" t="s">
        <v>6</v>
      </c>
      <c r="F16" s="8">
        <v>73.13</v>
      </c>
      <c r="G16" s="8">
        <v>73.13</v>
      </c>
    </row>
    <row r="17" spans="1:7" x14ac:dyDescent="0.25">
      <c r="A17" s="9" t="s">
        <v>8</v>
      </c>
      <c r="B17" s="10">
        <v>0.4</v>
      </c>
      <c r="C17" s="10">
        <v>0.4</v>
      </c>
      <c r="E17" s="9" t="s">
        <v>8</v>
      </c>
      <c r="F17" s="10">
        <v>0.4</v>
      </c>
      <c r="G17" s="10">
        <v>0.4</v>
      </c>
    </row>
    <row r="18" spans="1:7" x14ac:dyDescent="0.25">
      <c r="A18" t="s">
        <v>2</v>
      </c>
      <c r="B18" s="1">
        <v>0.83</v>
      </c>
      <c r="C18" s="1">
        <v>0.83</v>
      </c>
      <c r="E18" t="s">
        <v>2</v>
      </c>
      <c r="F18" s="1">
        <v>0.8</v>
      </c>
      <c r="G18" s="1">
        <v>0.8</v>
      </c>
    </row>
    <row r="19" spans="1:7" x14ac:dyDescent="0.25">
      <c r="A19" t="s">
        <v>1</v>
      </c>
      <c r="B19" s="1">
        <v>1020</v>
      </c>
      <c r="C19" s="1">
        <v>990</v>
      </c>
      <c r="E19" t="s">
        <v>1</v>
      </c>
      <c r="F19" s="1">
        <v>1020</v>
      </c>
      <c r="G19" s="1">
        <v>990</v>
      </c>
    </row>
    <row r="20" spans="1:7" x14ac:dyDescent="0.25">
      <c r="A20" t="s">
        <v>5</v>
      </c>
      <c r="B20" s="1">
        <v>25</v>
      </c>
      <c r="C20" s="1">
        <v>25</v>
      </c>
      <c r="E20" t="s">
        <v>5</v>
      </c>
      <c r="F20" s="1">
        <v>25</v>
      </c>
      <c r="G20" s="1">
        <v>25</v>
      </c>
    </row>
    <row r="21" spans="1:7" x14ac:dyDescent="0.25">
      <c r="A21" s="2" t="s">
        <v>3</v>
      </c>
      <c r="B21" s="3">
        <f>+(B14*B19*B15)+(B16*B19*B17)+(B18*B19*B20)</f>
        <v>127245</v>
      </c>
      <c r="C21" s="3">
        <f>+(C14*C19*C15)+(C16*C19*C17)+(C18*C19*C20)</f>
        <v>123502.5</v>
      </c>
      <c r="E21" s="2" t="s">
        <v>3</v>
      </c>
      <c r="F21" s="3">
        <f>+(F14*F19*F15)+(F16*F19*F17)+(F18*F19*F20)</f>
        <v>121841.04</v>
      </c>
      <c r="G21" s="3">
        <f>+(G14*G19*G15)+(G16*G19*G17)+(G18*G19*G20)</f>
        <v>118257.48</v>
      </c>
    </row>
    <row r="22" spans="1:7" x14ac:dyDescent="0.25">
      <c r="A22" s="4" t="s">
        <v>4</v>
      </c>
      <c r="B22" s="5">
        <f>+B21/B20</f>
        <v>5089.8</v>
      </c>
      <c r="C22" s="5">
        <f>+C21/C20</f>
        <v>4940.1000000000004</v>
      </c>
      <c r="E22" s="4" t="s">
        <v>4</v>
      </c>
      <c r="F22" s="5">
        <f>+F21/F20</f>
        <v>4873.6415999999999</v>
      </c>
      <c r="G22" s="5">
        <f>+G21/G20</f>
        <v>4730.2991999999995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0"/>
  <sheetViews>
    <sheetView tabSelected="1" topLeftCell="A4" zoomScaleNormal="100" workbookViewId="0">
      <selection activeCell="D38" sqref="D38"/>
    </sheetView>
  </sheetViews>
  <sheetFormatPr defaultRowHeight="15" x14ac:dyDescent="0.25"/>
  <cols>
    <col min="1" max="1" width="25" customWidth="1"/>
    <col min="2" max="2" width="18.140625" customWidth="1"/>
    <col min="3" max="3" width="25.7109375" customWidth="1"/>
    <col min="4" max="4" width="33" customWidth="1"/>
    <col min="5" max="5" width="20.42578125" bestFit="1" customWidth="1"/>
    <col min="6" max="6" width="13.140625" bestFit="1" customWidth="1"/>
    <col min="7" max="7" width="37.7109375" customWidth="1"/>
  </cols>
  <sheetData>
    <row r="3" spans="1:5" ht="30.75" customHeight="1" x14ac:dyDescent="0.25"/>
    <row r="4" spans="1:5" ht="35.25" customHeight="1" x14ac:dyDescent="0.25">
      <c r="B4" s="31"/>
      <c r="C4" s="32"/>
      <c r="D4" s="31"/>
      <c r="E4" s="32"/>
    </row>
    <row r="5" spans="1:5" x14ac:dyDescent="0.25">
      <c r="B5" s="31"/>
      <c r="C5" s="32"/>
      <c r="D5" s="31"/>
      <c r="E5" s="32"/>
    </row>
    <row r="7" spans="1:5" hidden="1" x14ac:dyDescent="0.25"/>
    <row r="8" spans="1:5" ht="31.5" x14ac:dyDescent="0.25">
      <c r="A8" s="12" t="s">
        <v>16</v>
      </c>
    </row>
    <row r="9" spans="1:5" ht="15.75" x14ac:dyDescent="0.25">
      <c r="A9" s="13" t="s">
        <v>17</v>
      </c>
    </row>
    <row r="10" spans="1:5" ht="15.75" x14ac:dyDescent="0.25">
      <c r="A10" s="13"/>
    </row>
    <row r="11" spans="1:5" x14ac:dyDescent="0.25">
      <c r="A11" s="2" t="s">
        <v>23</v>
      </c>
    </row>
    <row r="12" spans="1:5" ht="15.75" x14ac:dyDescent="0.25">
      <c r="A12" s="13"/>
    </row>
    <row r="13" spans="1:5" x14ac:dyDescent="0.25">
      <c r="A13" s="2" t="s">
        <v>22</v>
      </c>
      <c r="B13" s="2"/>
    </row>
    <row r="14" spans="1:5" ht="18.75" customHeight="1" x14ac:dyDescent="0.25">
      <c r="E14" s="2" t="s">
        <v>18</v>
      </c>
    </row>
    <row r="15" spans="1:5" hidden="1" x14ac:dyDescent="0.25">
      <c r="A15" s="2"/>
    </row>
    <row r="16" spans="1:5" x14ac:dyDescent="0.25">
      <c r="A16" s="2" t="s">
        <v>19</v>
      </c>
    </row>
    <row r="17" spans="1:7" ht="27.75" customHeight="1" x14ac:dyDescent="0.25">
      <c r="A17" s="2" t="s">
        <v>21</v>
      </c>
    </row>
    <row r="18" spans="1:7" x14ac:dyDescent="0.25">
      <c r="A18" s="2"/>
    </row>
    <row r="19" spans="1:7" x14ac:dyDescent="0.25">
      <c r="A19" s="14"/>
      <c r="B19" s="17" t="s">
        <v>9</v>
      </c>
      <c r="C19" s="17" t="s">
        <v>10</v>
      </c>
      <c r="G19" s="28"/>
    </row>
    <row r="20" spans="1:7" x14ac:dyDescent="0.25">
      <c r="A20" s="21" t="s">
        <v>0</v>
      </c>
      <c r="B20" s="22">
        <v>122.9</v>
      </c>
      <c r="C20" s="23">
        <v>122.9</v>
      </c>
    </row>
    <row r="21" spans="1:7" x14ac:dyDescent="0.25">
      <c r="A21" s="21" t="s">
        <v>7</v>
      </c>
      <c r="B21" s="24">
        <v>0.6</v>
      </c>
      <c r="C21" s="25">
        <v>0.6</v>
      </c>
      <c r="E21" s="30"/>
      <c r="G21" s="28"/>
    </row>
    <row r="22" spans="1:7" x14ac:dyDescent="0.25">
      <c r="A22" s="21" t="s">
        <v>6</v>
      </c>
      <c r="B22" s="22">
        <v>76.876999999999995</v>
      </c>
      <c r="C22" s="23">
        <v>76.8</v>
      </c>
      <c r="E22" s="28"/>
      <c r="F22" s="28"/>
    </row>
    <row r="23" spans="1:7" x14ac:dyDescent="0.25">
      <c r="A23" s="21" t="s">
        <v>8</v>
      </c>
      <c r="B23" s="24">
        <v>0.4</v>
      </c>
      <c r="C23" s="25">
        <v>0.4</v>
      </c>
      <c r="E23" s="29"/>
    </row>
    <row r="24" spans="1:7" x14ac:dyDescent="0.25">
      <c r="A24" s="21" t="s">
        <v>2</v>
      </c>
      <c r="B24" s="22">
        <v>0.84</v>
      </c>
      <c r="C24" s="23">
        <v>0.84</v>
      </c>
      <c r="E24" s="28"/>
    </row>
    <row r="25" spans="1:7" x14ac:dyDescent="0.25">
      <c r="A25" s="14" t="s">
        <v>1</v>
      </c>
      <c r="B25" s="18">
        <v>1020</v>
      </c>
      <c r="C25" s="20">
        <v>990</v>
      </c>
    </row>
    <row r="26" spans="1:7" x14ac:dyDescent="0.25">
      <c r="A26" s="14" t="s">
        <v>5</v>
      </c>
      <c r="B26" s="26">
        <v>25</v>
      </c>
      <c r="C26" s="26">
        <v>25</v>
      </c>
      <c r="D26" t="s">
        <v>15</v>
      </c>
    </row>
    <row r="27" spans="1:7" x14ac:dyDescent="0.25">
      <c r="A27" s="15" t="s">
        <v>3</v>
      </c>
      <c r="B27" s="27">
        <f>+(B20*B25*B21)+(B22*B25*B23)+(B24*B25*B26)</f>
        <v>128000.61600000001</v>
      </c>
      <c r="C27" s="27">
        <f>+(C20*C25*C21)+(C22*C25*C23)+(C24*C25*C26)</f>
        <v>124205.4</v>
      </c>
    </row>
    <row r="28" spans="1:7" x14ac:dyDescent="0.25">
      <c r="A28" s="16" t="s">
        <v>4</v>
      </c>
      <c r="B28" s="19">
        <f>+B27/B26</f>
        <v>5120.0246400000005</v>
      </c>
      <c r="C28" s="19">
        <f>+C27/C26</f>
        <v>4968.2159999999994</v>
      </c>
    </row>
    <row r="30" spans="1:7" x14ac:dyDescent="0.25">
      <c r="A30" s="33" t="s">
        <v>20</v>
      </c>
      <c r="B30" s="34"/>
      <c r="C30" s="34"/>
      <c r="D30" s="34"/>
      <c r="E30" s="34"/>
    </row>
  </sheetData>
  <mergeCells count="5">
    <mergeCell ref="B4:B5"/>
    <mergeCell ref="C4:C5"/>
    <mergeCell ref="D4:D5"/>
    <mergeCell ref="E4:E5"/>
    <mergeCell ref="A30:E30"/>
  </mergeCells>
  <pageMargins left="0.7" right="0.7" top="0.75" bottom="0.75" header="0.3" footer="0.3"/>
  <pageSetup paperSize="9"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dati di partenza</vt:lpstr>
      <vt:lpstr>UCS Istituzioni formative</vt:lpstr>
      <vt:lpstr>'UCS Istituzioni formative'!_Hlk37170467</vt:lpstr>
      <vt:lpstr>'dati di partenza'!Area_stampa</vt:lpstr>
      <vt:lpstr>'UCS Istituzioni formative'!Area_stampa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GV14QPST5PSZ4</dc:creator>
  <cp:lastModifiedBy>Martina Corami</cp:lastModifiedBy>
  <cp:lastPrinted>2023-07-10T14:14:21Z</cp:lastPrinted>
  <dcterms:created xsi:type="dcterms:W3CDTF">2022-03-23T14:20:33Z</dcterms:created>
  <dcterms:modified xsi:type="dcterms:W3CDTF">2023-07-13T06:56:37Z</dcterms:modified>
</cp:coreProperties>
</file>