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Questa_cartella_di_lavoro" defaultThemeVersion="124226"/>
  <bookViews>
    <workbookView xWindow="-120" yWindow="-120" windowWidth="20730" windowHeight="11160"/>
  </bookViews>
  <sheets>
    <sheet name="Legenda" sheetId="23" r:id="rId1"/>
    <sheet name="Indice tabelle  " sheetId="19" r:id="rId2"/>
    <sheet name="Anagrafica" sheetId="34" r:id="rId3"/>
    <sheet name="1. I anno IeFP" sheetId="4" r:id="rId4"/>
    <sheet name="2. II anno IeFP" sheetId="5" r:id="rId5"/>
    <sheet name="3. III anno IeFP" sheetId="6" r:id="rId6"/>
    <sheet name="4. IV anno IeFP" sheetId="7" r:id="rId7"/>
    <sheet name="5. qualif IeFP" sheetId="36" r:id="rId8"/>
    <sheet name="6. diplom IeFP" sheetId="37" r:id="rId9"/>
    <sheet name="7. IFTS duale" sheetId="38" r:id="rId10"/>
    <sheet name="8 PercModDuale creditoFormat" sheetId="39" r:id="rId11"/>
    <sheet name="9. Riepilogo" sheetId="18" r:id="rId12"/>
    <sheet name="10. Risorse finanziarie" sheetId="40" r:id="rId13"/>
  </sheets>
  <definedNames>
    <definedName name="_xlnm.Print_Area" localSheetId="3">'1. I anno IeFP'!$A$1:$R$38</definedName>
    <definedName name="_xlnm.Print_Area" localSheetId="4">'2. II anno IeFP'!$A$1:$Q$38</definedName>
    <definedName name="_xlnm.Print_Area" localSheetId="5">'3. III anno IeFP'!$A$1:$P$38</definedName>
    <definedName name="_xlnm.Print_Area" localSheetId="6">'4. IV anno IeFP'!$A$1:$O$37</definedName>
    <definedName name="_xlnm.Print_Area" localSheetId="7">'5. qualif IeFP'!$A$1:$I$37</definedName>
    <definedName name="_xlnm.Print_Area" localSheetId="8">'6. diplom IeFP'!$A$1:$I$36</definedName>
    <definedName name="_xlnm.Print_Area" localSheetId="9">'7. IFTS duale'!$A$1:$R$34</definedName>
    <definedName name="_xlnm.Print_Area" localSheetId="10">'8 PercModDuale creditoFormat'!$A$1:$G$37</definedName>
    <definedName name="_xlnm.Print_Area" localSheetId="11">'9. Riepilogo'!$A$1:$H$27</definedName>
    <definedName name="_xlnm.Print_Area" localSheetId="1">'Indice tabelle  '!$A$1:$C$25</definedName>
    <definedName name="_xlnm.Print_Area" localSheetId="0">Legenda!$A$1:$A$9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40"/>
  <c r="G30" s="1"/>
  <c r="E29"/>
  <c r="G29" s="1"/>
  <c r="E28"/>
  <c r="G28" s="1"/>
  <c r="E27"/>
  <c r="G27" s="1"/>
  <c r="E26"/>
  <c r="G26" s="1"/>
  <c r="E25"/>
  <c r="G25" s="1"/>
  <c r="E22"/>
  <c r="G22" s="1"/>
  <c r="E18"/>
  <c r="G18" s="1"/>
  <c r="E17"/>
  <c r="G17" s="1"/>
  <c r="E16"/>
  <c r="G16" s="1"/>
  <c r="E15"/>
  <c r="G15" s="1"/>
  <c r="E14"/>
  <c r="G14" s="1"/>
  <c r="E13"/>
  <c r="G13" s="1"/>
  <c r="E10"/>
  <c r="G10" s="1"/>
  <c r="K28" i="37" l="1"/>
  <c r="K27"/>
  <c r="K26"/>
  <c r="K25"/>
  <c r="K24"/>
  <c r="K23"/>
  <c r="K22"/>
  <c r="K21"/>
  <c r="K20"/>
  <c r="K19"/>
  <c r="K18"/>
  <c r="K17"/>
  <c r="K16"/>
  <c r="K15"/>
  <c r="K14"/>
  <c r="K12"/>
  <c r="K13"/>
  <c r="K11"/>
  <c r="K10"/>
  <c r="K9"/>
  <c r="K8"/>
  <c r="K29" i="36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O31" i="7"/>
  <c r="O39" s="1"/>
  <c r="N31"/>
  <c r="N39" s="1"/>
  <c r="M31"/>
  <c r="M39" s="1"/>
  <c r="K30" i="38"/>
  <c r="K36" s="1"/>
  <c r="O30" l="1"/>
  <c r="O36" s="1"/>
  <c r="P30"/>
  <c r="P36" s="1"/>
  <c r="Q30"/>
  <c r="Q36" s="1"/>
  <c r="O32" i="6"/>
  <c r="O41" s="1"/>
  <c r="N32"/>
  <c r="N41" s="1"/>
  <c r="M32"/>
  <c r="M41" s="1"/>
  <c r="P32" i="5"/>
  <c r="P41" s="1"/>
  <c r="O32"/>
  <c r="O41" s="1"/>
  <c r="N32"/>
  <c r="N41" s="1"/>
  <c r="Q32" i="4"/>
  <c r="Q41" s="1"/>
  <c r="P32"/>
  <c r="P41" s="1"/>
  <c r="O32"/>
  <c r="O41" s="1"/>
  <c r="S9"/>
  <c r="Q29" i="7" l="1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30" i="6"/>
  <c r="Q29"/>
  <c r="Q28"/>
  <c r="Q27"/>
  <c r="Q26"/>
  <c r="Q25"/>
  <c r="Q24"/>
  <c r="Q23"/>
  <c r="Q22"/>
  <c r="Q21"/>
  <c r="Q20"/>
  <c r="Q19"/>
  <c r="Q18"/>
  <c r="Q17"/>
  <c r="Q16"/>
  <c r="Q15"/>
  <c r="Q14"/>
  <c r="Q13"/>
  <c r="Q11"/>
  <c r="Q10"/>
  <c r="Q9"/>
  <c r="R30" i="5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30" i="38" l="1"/>
  <c r="R36" s="1"/>
  <c r="D30"/>
  <c r="D36" s="1"/>
  <c r="I30" i="37"/>
  <c r="I38" s="1"/>
  <c r="C30"/>
  <c r="C38" s="1"/>
  <c r="I31" i="36"/>
  <c r="I39" s="1"/>
  <c r="C31"/>
  <c r="C31" i="7"/>
  <c r="C39" s="1"/>
  <c r="C32" i="6"/>
  <c r="C41" s="1"/>
  <c r="C32" i="5"/>
  <c r="C41" s="1"/>
  <c r="S28" i="4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29"/>
  <c r="S30"/>
  <c r="C32"/>
  <c r="C41" s="1"/>
  <c r="C39" i="36" l="1"/>
  <c r="H27" i="18" l="1"/>
  <c r="G27"/>
  <c r="F27"/>
  <c r="E27"/>
  <c r="D27"/>
  <c r="C27"/>
  <c r="B27"/>
  <c r="A27"/>
  <c r="M30" i="38"/>
  <c r="M36" s="1"/>
  <c r="L30"/>
  <c r="L36" s="1"/>
  <c r="J30"/>
  <c r="J36" s="1"/>
  <c r="I30"/>
  <c r="I36" s="1"/>
  <c r="H30"/>
  <c r="H36" s="1"/>
  <c r="G30"/>
  <c r="C21" i="18" s="1"/>
  <c r="F30" i="38"/>
  <c r="F36" s="1"/>
  <c r="E30"/>
  <c r="C30"/>
  <c r="B21" i="18" s="1"/>
  <c r="B30" i="38"/>
  <c r="B36" s="1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30" l="1"/>
  <c r="C36"/>
  <c r="G36"/>
  <c r="A21" i="18"/>
  <c r="E21"/>
  <c r="D21"/>
  <c r="F21"/>
  <c r="E36" i="38"/>
  <c r="F32" i="6" l="1"/>
  <c r="F31" i="7" l="1"/>
  <c r="F39" s="1"/>
  <c r="Q12" i="6"/>
  <c r="F41"/>
  <c r="F32" i="4"/>
  <c r="F41" s="1"/>
  <c r="L32" i="5"/>
  <c r="K32"/>
  <c r="J32"/>
  <c r="I32"/>
  <c r="F11" i="18" s="1"/>
  <c r="H32" i="5"/>
  <c r="E11" i="18" s="1"/>
  <c r="G32" i="5"/>
  <c r="D11" i="18" s="1"/>
  <c r="F32" i="5"/>
  <c r="F41" s="1"/>
  <c r="E32"/>
  <c r="D32"/>
  <c r="R32" l="1"/>
  <c r="B32" i="4"/>
  <c r="B10" i="18" s="1"/>
  <c r="I31" i="7"/>
  <c r="F17" i="18" s="1"/>
  <c r="H31" i="7"/>
  <c r="E17" i="18" s="1"/>
  <c r="G31" i="7"/>
  <c r="D17" i="18" s="1"/>
  <c r="I32" i="6"/>
  <c r="H32"/>
  <c r="E12" i="18" s="1"/>
  <c r="G32" i="6"/>
  <c r="I32" i="4"/>
  <c r="H32"/>
  <c r="G32"/>
  <c r="G41" s="1"/>
  <c r="I41" i="5"/>
  <c r="H41"/>
  <c r="G41"/>
  <c r="H39" i="7" l="1"/>
  <c r="I41" i="4"/>
  <c r="F10" i="18"/>
  <c r="H41" i="4"/>
  <c r="E10" i="18"/>
  <c r="H41" i="6"/>
  <c r="G39" i="7"/>
  <c r="I39"/>
  <c r="G41" i="6"/>
  <c r="D12" i="18"/>
  <c r="I41" i="6"/>
  <c r="F12" i="18"/>
  <c r="D10"/>
  <c r="F13" l="1"/>
  <c r="E13"/>
  <c r="F30" i="37" l="1"/>
  <c r="G30" l="1"/>
  <c r="G38" s="1"/>
  <c r="F38"/>
  <c r="E30"/>
  <c r="E38" s="1"/>
  <c r="D30"/>
  <c r="D38" s="1"/>
  <c r="B30"/>
  <c r="G31" i="36"/>
  <c r="G39" s="1"/>
  <c r="F31"/>
  <c r="E31"/>
  <c r="E39" s="1"/>
  <c r="D31"/>
  <c r="D39" s="1"/>
  <c r="B31"/>
  <c r="F39" l="1"/>
  <c r="K31"/>
  <c r="B39"/>
  <c r="G12" i="18"/>
  <c r="G13" s="1"/>
  <c r="G17"/>
  <c r="K30" i="37"/>
  <c r="B38"/>
  <c r="L32" i="4" l="1"/>
  <c r="L41" s="1"/>
  <c r="D32" l="1"/>
  <c r="E32"/>
  <c r="E41" s="1"/>
  <c r="J32"/>
  <c r="K32"/>
  <c r="K41" s="1"/>
  <c r="M32"/>
  <c r="M41" s="1"/>
  <c r="B32" i="5"/>
  <c r="B41" s="1"/>
  <c r="J41"/>
  <c r="K41"/>
  <c r="B32" i="6"/>
  <c r="B12" i="18" s="1"/>
  <c r="D32" i="6"/>
  <c r="J32"/>
  <c r="K32"/>
  <c r="K41" s="1"/>
  <c r="E32"/>
  <c r="E41" s="1"/>
  <c r="B31" i="7"/>
  <c r="B17" i="18" s="1"/>
  <c r="D31" i="7"/>
  <c r="C17" i="18" s="1"/>
  <c r="E31" i="7"/>
  <c r="J31"/>
  <c r="K31"/>
  <c r="K39" s="1"/>
  <c r="D41" i="5"/>
  <c r="B39" i="7"/>
  <c r="L41" i="5"/>
  <c r="J39" i="7" l="1"/>
  <c r="Q31"/>
  <c r="J41" i="6"/>
  <c r="Q32"/>
  <c r="J41" i="4"/>
  <c r="S32"/>
  <c r="B41" i="6"/>
  <c r="D41" i="4"/>
  <c r="E39" i="7"/>
  <c r="D39"/>
  <c r="C12" i="18"/>
  <c r="E41" i="5"/>
  <c r="B11" i="18"/>
  <c r="B13" s="1"/>
  <c r="C11"/>
  <c r="C10"/>
  <c r="D13"/>
  <c r="B41" i="4"/>
  <c r="D41" i="6"/>
  <c r="C13" i="18" l="1"/>
</calcChain>
</file>

<file path=xl/sharedStrings.xml><?xml version="1.0" encoding="utf-8"?>
<sst xmlns="http://schemas.openxmlformats.org/spreadsheetml/2006/main" count="447" uniqueCount="248">
  <si>
    <t>1. I anno IF</t>
  </si>
  <si>
    <t>ISCRIZIONI C/O ISTITUZIONI FORMATIVE ACCREDITATE (IF)</t>
  </si>
  <si>
    <t>1° anno</t>
  </si>
  <si>
    <t>di cui femmine</t>
  </si>
  <si>
    <t>di cui stranieri*</t>
  </si>
  <si>
    <t>OPERATORE DELL'ABBIGLIAMENTO</t>
  </si>
  <si>
    <t>OPERATORE DELLE CALZATURE</t>
  </si>
  <si>
    <t>OPERATORE DELLE PRODUZIONI CHIMICHE</t>
  </si>
  <si>
    <t>OPERATORE EDILE</t>
  </si>
  <si>
    <t>OPERATORE ELETTRICO</t>
  </si>
  <si>
    <t>OPERATORE ELETTRONICO</t>
  </si>
  <si>
    <t>OPERATORE GRAFICO</t>
  </si>
  <si>
    <t>OPERATORE DI IMPIANTI TERMOIDRAULICI</t>
  </si>
  <si>
    <t>OPERATORE DELLE LAVORAZIONI ARTISTICHE</t>
  </si>
  <si>
    <t>OPERATORE DEL LEGNO</t>
  </si>
  <si>
    <t>OPERATORE DEL MONTAGGIO E DELLA MANUTENZIONE DI IMBARCAZIONI DA DIPORTO</t>
  </si>
  <si>
    <t>OPERATORE ALLA RIPARAZIONE DEI VEICOLI A MOTORE</t>
  </si>
  <si>
    <t>OPERATORE MECCANICO</t>
  </si>
  <si>
    <t>OPERATORE DEL BENESSERE</t>
  </si>
  <si>
    <t>OPERATORE DELLA RISTORAZIONE</t>
  </si>
  <si>
    <t>OPERATORE AI SERVIZI DI PROMOZIONE ED ACCOGLIENZA</t>
  </si>
  <si>
    <t>OPERATORE AMMINISTRATIVO - SEGRETARIALE</t>
  </si>
  <si>
    <t>OPERATORE AI SERVIZI DI VENDITA</t>
  </si>
  <si>
    <t>OPERATORE DEI SISTEMI E DEI SERVIZI LOGISTICI</t>
  </si>
  <si>
    <t>OPERATORE DELLA TRASFORMAZIONE AGROALIMENTARE</t>
  </si>
  <si>
    <t>OPERATORE AGRICOLO</t>
  </si>
  <si>
    <t>OPERATORE DEL MARE E DELLE ACQUE INTERNE</t>
  </si>
  <si>
    <t>TOTALE</t>
  </si>
  <si>
    <t>Controllo di coerenza del totale di colonna indicato nella riga 31 con la somma dei dati per colonna (esempio: B31 = Somma(B8:B29))</t>
  </si>
  <si>
    <t>2. II anno IF</t>
  </si>
  <si>
    <t>2° anno</t>
  </si>
  <si>
    <t>3. III anno IF</t>
  </si>
  <si>
    <t>3° anno</t>
  </si>
  <si>
    <t>16 enni o meno**</t>
  </si>
  <si>
    <t>4. IV anno IF</t>
  </si>
  <si>
    <t>17 enni o meno**</t>
  </si>
  <si>
    <t>18 enni 
e più**</t>
  </si>
  <si>
    <t>TECNICO EDILE</t>
  </si>
  <si>
    <t>TECNICO ELETTRICO</t>
  </si>
  <si>
    <t>TECNICO ELETTRONICO</t>
  </si>
  <si>
    <t>TECNICO GRAFICO</t>
  </si>
  <si>
    <t>TECNICO DELLE LAVORAZIONI ARTISTICHE</t>
  </si>
  <si>
    <t>TECNICO DEL LEGNO</t>
  </si>
  <si>
    <t>TECNICO RIPARATORE DI VEICOLI A MOTORE</t>
  </si>
  <si>
    <t>TECNICO PER LA CONDUZIONE ELA MANUTENZIONE DI IMPIANTI AUTOMATIZZATI</t>
  </si>
  <si>
    <t>TECNICO PER L’AUTOMAZIONE INDUSTRIALE</t>
  </si>
  <si>
    <t>TECNICO DEI TRATTAMENTI ESTETICI</t>
  </si>
  <si>
    <t>TECNICO DEI SERVIZI DI SALA E BAR</t>
  </si>
  <si>
    <t>TECNICO DEI SERVIZI DI IMPRESA</t>
  </si>
  <si>
    <t>TECNICO COMMERCIALE DELLE VENDITE</t>
  </si>
  <si>
    <t>TECNICO AGRICOLO</t>
  </si>
  <si>
    <t>TECNICO DEI SERVIZI DI ANIMAZIONE TURISTICO-SPORTIVA E DEL TEMPO LIBERO</t>
  </si>
  <si>
    <t>TECNICO DELL’ABBIGLIAMENTO</t>
  </si>
  <si>
    <t>TECNICO DELL'ACCONCIATURA</t>
  </si>
  <si>
    <t>TECNICO DI CUCINA</t>
  </si>
  <si>
    <t>TECNICO DI IMPIANTI TERMICI</t>
  </si>
  <si>
    <t>TECNICO DEI SERVIZI DI PROMOZIONE E ACCOGLIENZA</t>
  </si>
  <si>
    <t>TECNICO DELLA TRASFORMAZIONE AGROALIMENTARE</t>
  </si>
  <si>
    <t>Attenzione: i dati di questa tabella vengono generati in automatico con i valori riportati nei fogli precedenti; pertanto non vanno inseriti dati</t>
  </si>
  <si>
    <t>1° Anno</t>
  </si>
  <si>
    <t>2° Anno</t>
  </si>
  <si>
    <t>3° Anno</t>
  </si>
  <si>
    <t xml:space="preserve">TOTALE </t>
  </si>
  <si>
    <t>4° Anno</t>
  </si>
  <si>
    <t>Breve indicazione per la compilazione delle tabelle</t>
  </si>
  <si>
    <t>Figure di riferimento del Repertorio nazionale IeFP</t>
  </si>
  <si>
    <t>4° anno</t>
  </si>
  <si>
    <t>Inserire in questa cella il nome della Regione o PA</t>
  </si>
  <si>
    <t xml:space="preserve"> </t>
  </si>
  <si>
    <t>Nominativo referente/i regionale/i</t>
  </si>
  <si>
    <t>Recapito/i telefonici:</t>
  </si>
  <si>
    <t xml:space="preserve"> Recapito/i e-mail:</t>
  </si>
  <si>
    <t>Ufficio/settore regionale in cui il/i referente/i svolge/svolgono l’attività lavorativa:</t>
  </si>
  <si>
    <t>C/O ISTITUZIONI FORMATIVE ACCREDITATE (IF)</t>
  </si>
  <si>
    <t>n. QUALIFICATI</t>
  </si>
  <si>
    <t>17 enni** 
e più</t>
  </si>
  <si>
    <t>OPERATORE DELL’ABBIGLIAMENTO</t>
  </si>
  <si>
    <t xml:space="preserve">OPERATORE ALLA RIPARAZIONE DEI VEICOLI A MOTORE </t>
  </si>
  <si>
    <t>n. DIPLOMATI</t>
  </si>
  <si>
    <t>5. qualif IF</t>
  </si>
  <si>
    <t>6. diplom IF</t>
  </si>
  <si>
    <t xml:space="preserve">di cui solo in alternanza rafforzata </t>
  </si>
  <si>
    <t>Anno di Corso</t>
  </si>
  <si>
    <t xml:space="preserve">N° Percorsi attivati </t>
  </si>
  <si>
    <t>N° iscritti nelle Istituzioni Formative accreditate (IF)</t>
  </si>
  <si>
    <t>Controllo sulla colonna C, J, K e L
esempio: cella C9-(J9+K9+L9) = 0
Se il risultato è diverso da 0 verrà visualizzato un messaggio di errore</t>
  </si>
  <si>
    <t>Controllo sulla colonna C, J,K,L e M
esempio: cella C9-(J9+k9+L9+M9) = 0
Se il risultato è diverso da 0 verrà visualizzato un messaggio di errore</t>
  </si>
  <si>
    <t>Controllo sulla colonna C, J e K
esempio: cella C9-(J9+K9) = 0
Se il risultato è diverso da 0 verrà visualizzato un messaggio di errore</t>
  </si>
  <si>
    <t>Qualificati IF</t>
  </si>
  <si>
    <t>Controllo di coerenza del totale di colonna indicato nella riga 30 con la somma dei dati per colonna (esempio: B30= Somma(B8:B28))</t>
  </si>
  <si>
    <t>Controllo di coerenza del totale di colonna indicato nella riga 31 con la somma dei dati per colonna (esempio: B31 = Somma(B9:B29))</t>
  </si>
  <si>
    <t>Controllo di coerenza del totale di colonna indicato nella riga 32 con la somma dei dati per colonna (esempio: B32 = Somma(B9:B30))</t>
  </si>
  <si>
    <t>Diplomati IF</t>
  </si>
  <si>
    <r>
      <t xml:space="preserve">Anagrafica della persona che compila la scheda, da contattare per eventuali chiarimenti </t>
    </r>
    <r>
      <rPr>
        <i/>
        <sz val="11"/>
        <rFont val="Calibri"/>
        <family val="2"/>
        <scheme val="minor"/>
      </rPr>
      <t>(nel caso di più referenti, replicare il modulo seguente)</t>
    </r>
  </si>
  <si>
    <t xml:space="preserve">di cui solo in impresa formativa simulata </t>
  </si>
  <si>
    <t>di cui sia in alternanza rafforzata sia in impresa formativa simulata</t>
  </si>
  <si>
    <t>Anagrafica</t>
  </si>
  <si>
    <t>IeFP triennali e quadriennali (IF)</t>
  </si>
  <si>
    <t>ANAGRAFICA</t>
  </si>
  <si>
    <t>Specializzazione IFTS</t>
  </si>
  <si>
    <t>IFTS</t>
  </si>
  <si>
    <t>Numero percorsi</t>
  </si>
  <si>
    <t>Numero iscritti</t>
  </si>
  <si>
    <t>Certificati</t>
  </si>
  <si>
    <t xml:space="preserve">Totale percorsi </t>
  </si>
  <si>
    <t xml:space="preserve">Totale iscritti </t>
  </si>
  <si>
    <t>Di cui femmine</t>
  </si>
  <si>
    <t xml:space="preserve">Di cui solo in alternanza rafforzata </t>
  </si>
  <si>
    <t>Di cui solo in impresa formativa simulata</t>
  </si>
  <si>
    <t>Di cui sia in alternanza rafforzata sia in impresa formativa simulata</t>
  </si>
  <si>
    <t>Totale Certificati</t>
  </si>
  <si>
    <t>Certificati di cui femmine</t>
  </si>
  <si>
    <t>Tecniche per la realizzazione artigianale di prodotti del made in Italy</t>
  </si>
  <si>
    <t>Tecniche di disegno e progettazione industriale</t>
  </si>
  <si>
    <t>Tecniche di industrializzazione del prodotto e del processo</t>
  </si>
  <si>
    <t>Tecniche per la programmazione della produzione e la logistica</t>
  </si>
  <si>
    <t>Tecniche di installazione e manutenzione di impianti civili e industriali</t>
  </si>
  <si>
    <t>Tecniche dei sistemi di sicurezza ambientali e qualità dei processi industriali</t>
  </si>
  <si>
    <t>Tecniche di monitoraggio e gestione del territorio e dell'ambiente</t>
  </si>
  <si>
    <t>Tecniche di manutenzione, riparazione e collaudo degli apparecchi dispositivi diagnostici</t>
  </si>
  <si>
    <t>Tecniche di organizzazione e gestione del cantiere edile</t>
  </si>
  <si>
    <t>Tecniche innovative per l'edilizia</t>
  </si>
  <si>
    <t>Tecniche per la sicurezza delle reti e dei sistemi</t>
  </si>
  <si>
    <t>Tecniche per la progettazione e lo sviluppo di applicazioni informatiche</t>
  </si>
  <si>
    <t>Tecniche per l’integrazione dei sistemi e di apparati TLC</t>
  </si>
  <si>
    <t>Tecniche per la progettazione e gestione di database</t>
  </si>
  <si>
    <t>Tecniche di informatica medica</t>
  </si>
  <si>
    <t>Tecniche di produzione multimediale</t>
  </si>
  <si>
    <t>Tecniche di allestimento scenico</t>
  </si>
  <si>
    <t>Tecniche per l’amministrazione economico-finanziaria</t>
  </si>
  <si>
    <t>Tecniche di progettazione e realizzazione di processi artigianali e di trasformazione agroalimentare con produzioni tipiche del territorio e della tradizione enogastronomica</t>
  </si>
  <si>
    <t>Tecniche per la promozione di prodotti e servizi turistici con attenzione alle risorse, opportunità ed eventi del territorio</t>
  </si>
  <si>
    <t>Controllo di coerenza del totale di colonna indicato nella riga 30 con la somma dei dati per colonna (esempio: B30 = Somma(B9:B28))</t>
  </si>
  <si>
    <t>Numero di giovani Neet coinvolti</t>
  </si>
  <si>
    <t>iscritti</t>
  </si>
  <si>
    <t>di cui qualificati</t>
  </si>
  <si>
    <t>di cui diplomati</t>
  </si>
  <si>
    <t>di cui certificati con specializzazione tecnica</t>
  </si>
  <si>
    <t>Totale complessivo di ore formative erogate per i percorsi modulari per giovani Neet:</t>
  </si>
  <si>
    <t>Denominazione e breve descrizione dell’intervento Formativo</t>
  </si>
  <si>
    <t>Durata corso in ore</t>
  </si>
  <si>
    <t>N.corsi erogati</t>
  </si>
  <si>
    <r>
      <t xml:space="preserve">Totale iscritti a </t>
    </r>
    <r>
      <rPr>
        <b/>
        <i/>
        <u/>
        <sz val="11"/>
        <color theme="3" tint="-0.249977111117893"/>
        <rFont val="Calibri"/>
        <family val="2"/>
        <scheme val="minor"/>
      </rPr>
      <t>inizio corso</t>
    </r>
  </si>
  <si>
    <t>Di cui Femmine</t>
  </si>
  <si>
    <r>
      <t xml:space="preserve">Totale iscritti a </t>
    </r>
    <r>
      <rPr>
        <b/>
        <i/>
        <u/>
        <sz val="11"/>
        <color theme="3" tint="-0.249977111117893"/>
        <rFont val="Calibri"/>
        <family val="2"/>
        <scheme val="minor"/>
      </rPr>
      <t>fine corso</t>
    </r>
  </si>
  <si>
    <t>Totale Corsi</t>
  </si>
  <si>
    <t>Giovani Neet coinvolti</t>
  </si>
  <si>
    <t xml:space="preserve">Totale ore formative erogate </t>
  </si>
  <si>
    <t xml:space="preserve">totale partecipanti rienseriti nei </t>
  </si>
  <si>
    <t>percosi IeFP (IF) I-II-III anno:</t>
  </si>
  <si>
    <t>percosi IeFP (IF) IV anno:</t>
  </si>
  <si>
    <t>percorsi IFTS</t>
  </si>
  <si>
    <t>Certificati IFTS</t>
  </si>
  <si>
    <t>7. Percorsi IFTS</t>
  </si>
  <si>
    <t>8. Percorsi modulari duale</t>
  </si>
  <si>
    <t>9. Riepilogo</t>
  </si>
  <si>
    <t>10. Risorse finanziarie</t>
  </si>
  <si>
    <t>SEZIONE ANAGRAFICA</t>
  </si>
  <si>
    <t>n. iscritti esclusi apprendisti</t>
  </si>
  <si>
    <t>n. QUALIFICATI esclusi apprendisti</t>
  </si>
  <si>
    <t>n. QUALIFICATI Apprendisti</t>
  </si>
  <si>
    <t>n. DIPLOMATI esclusi apprendisti</t>
  </si>
  <si>
    <t>n. DIPLOMATI Apprendisti</t>
  </si>
  <si>
    <t>n. certificati esclusi apprendisti</t>
  </si>
  <si>
    <t>n.certificati Apprendisti</t>
  </si>
  <si>
    <t>SCHEDA DI RIEPILOGO - Sistema Duale</t>
  </si>
  <si>
    <t>Controllo sulla colonna C, E, J e L
esempio: cella C9&lt;E9 o C9&lt;J9 o J9&lt;L9 
Se il risultato è inferiore verrà visualizzato un messaggio di errore</t>
  </si>
  <si>
    <t>n.
corsi</t>
  </si>
  <si>
    <t>di cui solo in apprendistato</t>
  </si>
  <si>
    <t>di cui sia in alternanza e in apprendistato</t>
  </si>
  <si>
    <t>di cui in alternanza, impresa simulata e apprendistato</t>
  </si>
  <si>
    <t xml:space="preserve">Numero iscritti </t>
  </si>
  <si>
    <t>Numero iscritti in alternanza e in apprendistato</t>
  </si>
  <si>
    <t>Numero iscritti solo in apprendistato</t>
  </si>
  <si>
    <t>Numero iscritti in alternanza, impresa simulata e apprendistato</t>
  </si>
  <si>
    <t>Controllo sulla colonna C, F e G
esempio: cella C8-(F8+G8) = 0
Se il risultato è diverso da 0 verrà visualizzato un messaggio di errore</t>
  </si>
  <si>
    <t>n. corsi</t>
  </si>
  <si>
    <t>Numero complessivo degli iscritti con disabilità certificata ai sensi della Legge 5 Febbraio 1992 n. 104</t>
  </si>
  <si>
    <t>di cui stranieri (non in possesso della cittadinanza italiana)</t>
  </si>
  <si>
    <t>Numero complessivo dei qualificati con disabilità certificata ai sensi della Legge 5 Febbraio 1992 n. 104</t>
  </si>
  <si>
    <t>Numero complessivo dei diplomati con disabilità certificata ai sensi della Legge 5 Febbraio 1992 n. 104</t>
  </si>
  <si>
    <t>Numero degli allievi certificati IFTS con disabilità certificata ai sensi della Legge 5 Febbraio 1992 n. 104</t>
  </si>
  <si>
    <t>14 enni o meno*</t>
  </si>
  <si>
    <t>15 enni*</t>
  </si>
  <si>
    <t>16 enni*</t>
  </si>
  <si>
    <t>17 enni e più*</t>
  </si>
  <si>
    <t>15 enni o meno*</t>
  </si>
  <si>
    <t>16 enni o meno*</t>
  </si>
  <si>
    <t>17 enni 
e più*</t>
  </si>
  <si>
    <t>17 enni o meno*</t>
  </si>
  <si>
    <t>18 enni 
e più*</t>
  </si>
  <si>
    <t>Regione:  LAZIO</t>
  </si>
  <si>
    <t>dott.ssa Alessandra TOMAI</t>
  </si>
  <si>
    <t>0651685252</t>
  </si>
  <si>
    <t>atomai@regione.lazio.it</t>
  </si>
  <si>
    <t>Area "Programmazione dell'Offerta formativa e di Orientamento" - Direzione regionale Istruzione, Formazione, Ricerca e Lavoro</t>
  </si>
  <si>
    <r>
      <t xml:space="preserve">PERCORSI FORMATIVI MODULARI PER GIOVANI NEET </t>
    </r>
    <r>
      <rPr>
        <b/>
        <u/>
        <sz val="12"/>
        <color theme="3"/>
        <rFont val="Calibri"/>
        <family val="2"/>
        <scheme val="minor"/>
      </rPr>
      <t>CONCLUSI AL 15.11.2020</t>
    </r>
    <r>
      <rPr>
        <b/>
        <sz val="12"/>
        <color theme="3"/>
        <rFont val="Calibri"/>
        <family val="2"/>
        <scheme val="minor"/>
      </rPr>
      <t>- SISTEMA DUALE</t>
    </r>
  </si>
  <si>
    <t>MONITORAGGIO DEL SISTEMA DUALE nella IeFP a.f. 2021/22</t>
  </si>
  <si>
    <t>1° Anno  ISTITUZIONI FORMATIVE ACCREDITATE (IF) - AF 2021/2022</t>
  </si>
  <si>
    <t>2° Anno  ISTITUZIONI FORMATIVE ACCREDITATE (IF) - AF  2021/2022</t>
  </si>
  <si>
    <t>3° Anno ISTITUZIONI FORMATIVE ACCREDITATE (IF) - AF  2021/2022</t>
  </si>
  <si>
    <t>4° Anno  ISTITUZIONI FORMATIVE ACCREDITATE (IF) - AF  2021/2022</t>
  </si>
  <si>
    <t>Qualificati ISTITUZIONI FORMATIVE ACCREDITATE (IF) - AF  2021/2022</t>
  </si>
  <si>
    <t>Diplomati ISTITUZIONI FORMATIVE ACCREDITATE (IF) - AF 2021/2022</t>
  </si>
  <si>
    <t>Percorsi IFTS conclusi al 15/11/2022</t>
  </si>
  <si>
    <t>Percorsi Formativi Modulari per giovani Neet  - conclusi al 15/11/2022</t>
  </si>
  <si>
    <t>CORSI E ISCRITTI (scheda riepilogativa) - AF   2021/2022</t>
  </si>
  <si>
    <t>RISORSE FINANZIARIE PER L'ATTUAZIONE  DEL SISTEMA DUALE nella IeFP - anno 2021</t>
  </si>
  <si>
    <t>*si chiede l'età dell'iscritto alla data del 31 dicembre 2021</t>
  </si>
  <si>
    <t>SISTEMA DUALE nella IeFP -  PERCORSI TRIENNALI DI QUALIFICA a.f. 2021/2022</t>
  </si>
  <si>
    <t>n. iscritti entro il 31/03/2022</t>
  </si>
  <si>
    <t xml:space="preserve">SISTEMA DUALE nella IeFP -  PERCORSI TRIENNALI DI QUALIFICA a.f. 2021/2022 </t>
  </si>
  <si>
    <t>SISTEMA DUALE nella IeFP - Iscritti al 4° anno per il conseguimento del Diploma - AF  2021/2022</t>
  </si>
  <si>
    <t>QUALIFICATI IN ESITO AI PERCORSI TRIENNALI DEL SISTEMA DUALE nella IeFP -  a.f. 2021/2022</t>
  </si>
  <si>
    <t>**si chiede l'età dell'iscritto alla data del 31 dicembre 2021</t>
  </si>
  <si>
    <t>DIPLOMATI IN ESITO AI PERCORSI QUADRIENNALI DEL SISTEMA DUALE nella IeFP -  a.f. 2021/2022</t>
  </si>
  <si>
    <r>
      <t xml:space="preserve">PERCORSI IFTS </t>
    </r>
    <r>
      <rPr>
        <b/>
        <u/>
        <sz val="12"/>
        <rFont val="Calibri"/>
        <family val="2"/>
        <scheme val="minor"/>
      </rPr>
      <t>CONCLUSI AL 15/11/2022</t>
    </r>
    <r>
      <rPr>
        <b/>
        <sz val="12"/>
        <rFont val="Calibri"/>
        <family val="2"/>
        <scheme val="minor"/>
      </rPr>
      <t xml:space="preserve">  AMBITO DEL SISTEMA DUALE</t>
    </r>
  </si>
  <si>
    <t>di cui Reinseriti nei percosi IeFP
(IF) I-II-III anno 
a.f. 2021/2022</t>
  </si>
  <si>
    <t>di cui Reinseriti nei percorsi IeFP
(IF) IV anno 
a.f. 2021/2022</t>
  </si>
  <si>
    <t>di cui Reinseriti nei corsi 
IFTS 
conclusi al 15.11.2022</t>
  </si>
  <si>
    <r>
      <t xml:space="preserve">Elenco dei Percorsi modulari </t>
    </r>
    <r>
      <rPr>
        <b/>
        <u/>
        <sz val="12"/>
        <color theme="3" tint="-0.249977111117893"/>
        <rFont val="Calibri"/>
        <family val="2"/>
        <scheme val="minor"/>
      </rPr>
      <t>conclusi al 15.11.2022</t>
    </r>
  </si>
  <si>
    <t>Percorsi triennali IeFP - IF (a.f.2021/2022)</t>
  </si>
  <si>
    <t>Percorsi quadriennali IeFP - IF (a.f.2021/2022)</t>
  </si>
  <si>
    <t>Percorsi IFTS (conclusi al 15.11.2022)</t>
  </si>
  <si>
    <t>Percorsi Formativi Modulari per giovani Neet (conclusi al 15.11.2022)</t>
  </si>
  <si>
    <t xml:space="preserve">MONITORAGGIO DEL SISTEMA DUALE nella IeFP a.f. 2021/2022
Linea 2 dell’Accordo in Conferenza Stato-Regioni del 24 settembre 2015
</t>
  </si>
  <si>
    <r>
      <rPr>
        <b/>
        <sz val="11"/>
        <rFont val="Calibri"/>
        <family val="2"/>
        <scheme val="minor"/>
      </rPr>
      <t>NOVITA':</t>
    </r>
    <r>
      <rPr>
        <sz val="11"/>
        <rFont val="Calibri"/>
        <family val="2"/>
        <scheme val="minor"/>
      </rPr>
      <t xml:space="preserve">
- per quanto riguarda la IeFP, vanno inseriti i corsi avviati entro il 31/03/2022, quelli avviati successivamente saranno ricompresi nell'annualità 2022-23;
- per quanto riguarda il numero degli iscritti ad inizio corso, la rilevazione dovrà comprendere il numero degli iscritti entro il 31/03/2022;
- in un'ottica di semplificazione, sono state eliminate le colonne relative ai soggetti con disabilità, ma resta da comunicare il dato complessivo per singolo anno nella cella in basso a sinistra di ogni singolo foglio di lavoro;
- per disabile si intende l'allievo con disabilità certificata ai sensi della Legge 5 Febbraio 1992 n. 104 ;
- per straniero si intende l'allievo non in possesso di cittadinanza italiana;
- per quanto riguarda i percorsi IFTS e i percorsi modulari, devono essere inseriti quelli terminati nel periodo di tempo tra il 01/01/2022 e il 15/11/2022;
- nei fogli di lavoro IeFP e IFTS  in duale è previsto l'inserimento del dato sugli apprendisti in duale distinti in: "di cui solo in apprendistato”, “di cui sia in alternanza e in apprendistato”, “ di cui in alternanza, impresa simulata e apprendistato”.</t>
    </r>
  </si>
  <si>
    <t>RISORSE FINANZIARIE PER L'ATTUAZIONE DEL SISTEMA DUALE nella leFP - anno 2021</t>
  </si>
  <si>
    <t xml:space="preserve">Tabella a - RISORSE IMPEGNATE A LIVELLO REGIONALE PER L'ATTUAZIONE (dati al 31.12.2021) </t>
  </si>
  <si>
    <r>
      <t xml:space="preserve">TOTALE DELLE RISORSE </t>
    </r>
    <r>
      <rPr>
        <b/>
        <sz val="10"/>
        <color indexed="8"/>
        <rFont val="Calibri"/>
        <family val="2"/>
        <scheme val="minor"/>
      </rPr>
      <t>IMPEGNATE</t>
    </r>
  </si>
  <si>
    <t>Risorse MLPS impegnate</t>
  </si>
  <si>
    <t>Altre risorse impegnate</t>
  </si>
  <si>
    <t>Totale risorse Impegnate</t>
  </si>
  <si>
    <t xml:space="preserve">Verifica dei dati inseriti nella riga totale con i dati disaggregati </t>
  </si>
  <si>
    <t>FINALITA'</t>
  </si>
  <si>
    <t>di cui</t>
  </si>
  <si>
    <t>Totale generale</t>
  </si>
  <si>
    <t>IeFP Istituzioni Formative I-II-III anno</t>
  </si>
  <si>
    <t>IeFp Istituzioni Formative IV anno</t>
  </si>
  <si>
    <t>Apprendistato di I° livello</t>
  </si>
  <si>
    <t>Percorsi Modulari per giovani Neet</t>
  </si>
  <si>
    <t>Azioni di sistema</t>
  </si>
  <si>
    <t xml:space="preserve">Tabella b - RISORSE EROGATE A LIVELLO REGIONALE PER L'ATTUAZIONE (dati al 31.12.2021) </t>
  </si>
  <si>
    <r>
      <t xml:space="preserve">TOTALE DELLE RISORSE </t>
    </r>
    <r>
      <rPr>
        <b/>
        <sz val="10"/>
        <color indexed="8"/>
        <rFont val="Calibri"/>
        <family val="2"/>
        <scheme val="minor"/>
      </rPr>
      <t>EROGATE</t>
    </r>
  </si>
  <si>
    <t>Risorse MLPS Erogate</t>
  </si>
  <si>
    <t>Altre risorse Erogate</t>
  </si>
  <si>
    <t>Totale risorse Erogate</t>
  </si>
  <si>
    <r>
      <t xml:space="preserve">La presente scheda di rilevazione raccoglie dati ed informazioni relativi ai percorsi IeFP realizzati dalle Istituzioni Formative accreditate (IF) nell'ambito del sistema duale nella IeFP. Vanno riportate le informazioni sui percorsi e gli allievi riguardanti interventi realizzati </t>
    </r>
    <r>
      <rPr>
        <u/>
        <sz val="11"/>
        <rFont val="Calibri"/>
        <family val="2"/>
        <scheme val="minor"/>
      </rPr>
      <t>esclusivamente in modalità “duale”</t>
    </r>
    <r>
      <rPr>
        <sz val="11"/>
        <rFont val="Calibri"/>
        <family val="2"/>
        <scheme val="minor"/>
      </rPr>
      <t xml:space="preserve">, cioè con l’obbligo dell’utilizzo delle modalità di alternanza rafforzata o impresa formativa simulata. Su indicazione del Coordinamento delle Regioni, nei fogli di lavoro IeFP e IFTS è previsto l'inserimento del dato sugli apprendisti in duale distinti in: </t>
    </r>
    <r>
      <rPr>
        <u/>
        <sz val="11"/>
        <rFont val="Calibri"/>
        <family val="2"/>
        <scheme val="minor"/>
      </rPr>
      <t>"di cui solo in apprendistato”</t>
    </r>
    <r>
      <rPr>
        <sz val="11"/>
        <rFont val="Calibri"/>
        <family val="2"/>
        <scheme val="minor"/>
      </rPr>
      <t xml:space="preserve">, </t>
    </r>
    <r>
      <rPr>
        <u/>
        <sz val="11"/>
        <rFont val="Calibri"/>
        <family val="2"/>
        <scheme val="minor"/>
      </rPr>
      <t>“di cui sia in alternanza e in apprendistato”</t>
    </r>
    <r>
      <rPr>
        <sz val="11"/>
        <rFont val="Calibri"/>
        <family val="2"/>
        <scheme val="minor"/>
      </rPr>
      <t xml:space="preserve">, </t>
    </r>
    <r>
      <rPr>
        <u/>
        <sz val="11"/>
        <rFont val="Calibri"/>
        <family val="2"/>
        <scheme val="minor"/>
      </rPr>
      <t>“ di cui in alternanza, impresa simulata e apprendistato”</t>
    </r>
    <r>
      <rPr>
        <sz val="11"/>
        <rFont val="Calibri"/>
        <family val="2"/>
        <scheme val="minor"/>
      </rPr>
      <t xml:space="preserve">.  
Il dettaglio delle informazioni sugli apprendisti continua ad essere oggetto di una specifica rilevazione da parte dell'INAPP. 
Per quanto riguarda IFTS e percorsi modulari (fogli 7 e 8), devono essere inseriti i percorsi </t>
    </r>
    <r>
      <rPr>
        <b/>
        <u/>
        <sz val="11"/>
        <color rgb="FFFF0000"/>
        <rFont val="Calibri"/>
        <family val="2"/>
        <scheme val="minor"/>
      </rPr>
      <t>terminati nel periodo compreso tra il 01.01.2022 e il 15.11.2022</t>
    </r>
    <r>
      <rPr>
        <sz val="11"/>
        <color rgb="FFFF0000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Il file è composto da un indice delle tabelle, 9  fogli di lavoro da compilare e 1 foglio di riepilogo che si alimenta automaticamente.
I fogli di lavoro sono protetti ad eccezione delle celle da compilare; inoltre alcuni fogli presentano dei controlli automatici di coerenza sulle somme dei tota
Per l'invio della scheda compilata utilizzare l'indirizzo mail:  programmazioneformazione@regione.lazio.legalmail.it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</si>
</sst>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0_ ;\-#,##0.00\ "/>
  </numFmts>
  <fonts count="8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4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0"/>
      <color rgb="FF007033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u/>
      <sz val="12"/>
      <color rgb="FF007033"/>
      <name val="Calibri"/>
      <family val="2"/>
      <scheme val="minor"/>
    </font>
    <font>
      <b/>
      <u/>
      <sz val="12"/>
      <color theme="3" tint="-0.249977111117893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3"/>
      <name val="Calibri"/>
      <family val="2"/>
      <scheme val="minor"/>
    </font>
    <font>
      <sz val="8"/>
      <name val="Arial"/>
    </font>
    <font>
      <u/>
      <sz val="10"/>
      <color theme="10"/>
      <name val="Arial"/>
      <family val="2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0"/>
      <color indexed="2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10"/>
      <name val="Calibri"/>
      <family val="2"/>
      <scheme val="minor"/>
    </font>
    <font>
      <u/>
      <sz val="10"/>
      <color indexed="8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DD1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F8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rgb="FFE3FADE"/>
        <bgColor indexed="64"/>
      </patternFill>
    </fill>
    <fill>
      <patternFill patternType="mediumGray">
        <fgColor indexed="31"/>
      </patternFill>
    </fill>
    <fill>
      <patternFill patternType="solid">
        <fgColor indexed="31"/>
        <bgColor indexed="64"/>
      </patternFill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17"/>
      </left>
      <right style="medium">
        <color indexed="17"/>
      </right>
      <top style="double">
        <color indexed="17"/>
      </top>
      <bottom style="double">
        <color indexed="17"/>
      </bottom>
      <diagonal/>
    </border>
    <border>
      <left/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/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double">
        <color indexed="17"/>
      </left>
      <right/>
      <top style="double">
        <color indexed="17"/>
      </top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/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17"/>
      </left>
      <right style="double">
        <color indexed="17"/>
      </right>
      <top style="thin">
        <color indexed="64"/>
      </top>
      <bottom style="double">
        <color indexed="17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/>
      <diagonal/>
    </border>
    <border>
      <left style="double">
        <color indexed="17"/>
      </left>
      <right style="double">
        <color indexed="17"/>
      </right>
      <top/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 style="double">
        <color indexed="17"/>
      </top>
      <bottom style="thick">
        <color indexed="17"/>
      </bottom>
      <diagonal/>
    </border>
    <border>
      <left/>
      <right/>
      <top style="double">
        <color indexed="17"/>
      </top>
      <bottom style="double">
        <color indexed="17"/>
      </bottom>
      <diagonal/>
    </border>
    <border>
      <left/>
      <right style="thin">
        <color indexed="64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double">
        <color indexed="17"/>
      </top>
      <bottom style="double">
        <color indexed="17"/>
      </bottom>
      <diagonal/>
    </border>
    <border>
      <left style="thin">
        <color indexed="64"/>
      </left>
      <right style="double">
        <color indexed="17"/>
      </right>
      <top style="double">
        <color indexed="17"/>
      </top>
      <bottom style="double">
        <color indexed="1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7"/>
      </left>
      <right style="double">
        <color indexed="17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medium">
        <color theme="3" tint="0.39994506668294322"/>
      </right>
      <top style="medium">
        <color rgb="FF7030A0"/>
      </top>
      <bottom/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theme="5"/>
      </right>
      <top style="medium">
        <color theme="3" tint="0.39994506668294322"/>
      </top>
      <bottom style="medium">
        <color rgb="FF7030A0"/>
      </bottom>
      <diagonal/>
    </border>
    <border>
      <left style="medium">
        <color theme="5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rgb="FF007033"/>
      </right>
      <top style="medium">
        <color theme="3" tint="0.39994506668294322"/>
      </top>
      <bottom style="medium">
        <color rgb="FF7030A0"/>
      </bottom>
      <diagonal/>
    </border>
    <border>
      <left style="medium">
        <color rgb="FF007033"/>
      </left>
      <right/>
      <top style="medium">
        <color theme="3" tint="0.39994506668294322"/>
      </top>
      <bottom style="medium">
        <color rgb="FF7030A0"/>
      </bottom>
      <diagonal/>
    </border>
    <border>
      <left/>
      <right style="medium">
        <color theme="3" tint="0.39994506668294322"/>
      </right>
      <top style="medium">
        <color theme="3" tint="0.39994506668294322"/>
      </top>
      <bottom style="medium">
        <color rgb="FF7030A0"/>
      </bottom>
      <diagonal/>
    </border>
    <border>
      <left style="medium">
        <color rgb="FF7030A0"/>
      </left>
      <right style="medium">
        <color theme="3" tint="0.39994506668294322"/>
      </right>
      <top/>
      <bottom style="medium">
        <color rgb="FF7030A0"/>
      </bottom>
      <diagonal/>
    </border>
    <border>
      <left style="medium">
        <color theme="3" tint="0.39994506668294322"/>
      </left>
      <right style="thin">
        <color indexed="64"/>
      </right>
      <top/>
      <bottom style="medium">
        <color theme="5"/>
      </bottom>
      <diagonal/>
    </border>
    <border>
      <left style="thin">
        <color indexed="64"/>
      </left>
      <right style="medium">
        <color theme="5"/>
      </right>
      <top/>
      <bottom style="medium">
        <color theme="5"/>
      </bottom>
      <diagonal/>
    </border>
    <border>
      <left/>
      <right style="thin">
        <color indexed="64"/>
      </right>
      <top/>
      <bottom style="medium">
        <color theme="3" tint="0.39991454817346722"/>
      </bottom>
      <diagonal/>
    </border>
    <border>
      <left style="thin">
        <color indexed="64"/>
      </left>
      <right/>
      <top/>
      <bottom style="medium">
        <color theme="3" tint="0.39991454817346722"/>
      </bottom>
      <diagonal/>
    </border>
    <border>
      <left style="medium">
        <color rgb="FF007033"/>
      </left>
      <right style="thin">
        <color indexed="64"/>
      </right>
      <top/>
      <bottom style="medium">
        <color rgb="FF57D183"/>
      </bottom>
      <diagonal/>
    </border>
    <border>
      <left style="thin">
        <color indexed="64"/>
      </left>
      <right style="medium">
        <color theme="3" tint="0.39994506668294322"/>
      </right>
      <top/>
      <bottom style="medium">
        <color rgb="FF57D183"/>
      </bottom>
      <diagonal/>
    </border>
    <border>
      <left style="medium">
        <color theme="3" tint="0.39994506668294322"/>
      </left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 style="medium">
        <color theme="5"/>
      </right>
      <top/>
      <bottom style="medium">
        <color theme="3" tint="0.39994506668294322"/>
      </bottom>
      <diagonal/>
    </border>
    <border>
      <left/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/>
      <top/>
      <bottom style="medium">
        <color theme="3" tint="0.39994506668294322"/>
      </bottom>
      <diagonal/>
    </border>
    <border>
      <left style="medium">
        <color rgb="FF007033"/>
      </left>
      <right style="thin">
        <color indexed="64"/>
      </right>
      <top/>
      <bottom style="medium">
        <color theme="3" tint="0.39994506668294322"/>
      </bottom>
      <diagonal/>
    </border>
    <border>
      <left style="thin">
        <color indexed="64"/>
      </left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57D183"/>
      </left>
      <right style="thin">
        <color indexed="64"/>
      </right>
      <top style="medium">
        <color rgb="FF57D183"/>
      </top>
      <bottom/>
      <diagonal/>
    </border>
    <border>
      <left style="thin">
        <color indexed="64"/>
      </left>
      <right style="medium">
        <color rgb="FF0070C0"/>
      </right>
      <top style="medium">
        <color rgb="FF57D183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 style="medium">
        <color rgb="FF57D183"/>
      </left>
      <right style="thin">
        <color rgb="FF00B050"/>
      </right>
      <top style="thin">
        <color rgb="FF00B050"/>
      </top>
      <bottom style="thin">
        <color indexed="64"/>
      </bottom>
      <diagonal/>
    </border>
    <border>
      <left/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B050"/>
      </right>
      <top style="thin">
        <color rgb="FF00B05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medium">
        <color indexed="64"/>
      </bottom>
      <diagonal/>
    </border>
    <border>
      <left style="medium">
        <color rgb="FF57D183"/>
      </left>
      <right style="thin">
        <color rgb="FF00B050"/>
      </right>
      <top style="thin">
        <color indexed="64"/>
      </top>
      <bottom style="medium">
        <color indexed="64"/>
      </bottom>
      <diagonal/>
    </border>
    <border>
      <left/>
      <right style="medium">
        <color rgb="FF0070C0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ck">
        <color rgb="FF007033"/>
      </left>
      <right style="thick">
        <color rgb="FF007033"/>
      </right>
      <top style="thick">
        <color rgb="FF007033"/>
      </top>
      <bottom style="thick">
        <color rgb="FF007033"/>
      </bottom>
      <diagonal/>
    </border>
    <border>
      <left style="double">
        <color indexed="17"/>
      </left>
      <right style="thin">
        <color indexed="17"/>
      </right>
      <top style="double">
        <color indexed="17"/>
      </top>
      <bottom style="double">
        <color indexed="17"/>
      </bottom>
      <diagonal/>
    </border>
    <border>
      <left style="thick">
        <color rgb="FF007033"/>
      </left>
      <right/>
      <top style="thick">
        <color rgb="FF007033"/>
      </top>
      <bottom style="thick">
        <color rgb="FF007033"/>
      </bottom>
      <diagonal/>
    </border>
    <border>
      <left/>
      <right/>
      <top style="thick">
        <color rgb="FF007033"/>
      </top>
      <bottom style="thick">
        <color rgb="FF007033"/>
      </bottom>
      <diagonal/>
    </border>
    <border>
      <left/>
      <right style="thick">
        <color rgb="FF007033"/>
      </right>
      <top style="thick">
        <color rgb="FF007033"/>
      </top>
      <bottom style="thick">
        <color rgb="FF007033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17" borderId="3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10" fillId="0" borderId="0"/>
    <xf numFmtId="0" fontId="3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9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74" fillId="0" borderId="0" applyNumberFormat="0" applyFill="0" applyBorder="0" applyAlignment="0" applyProtection="0"/>
  </cellStyleXfs>
  <cellXfs count="564">
    <xf numFmtId="0" fontId="0" fillId="0" borderId="0" xfId="0"/>
    <xf numFmtId="0" fontId="23" fillId="0" borderId="0" xfId="45" applyFont="1" applyProtection="1"/>
    <xf numFmtId="0" fontId="26" fillId="0" borderId="0" xfId="45" applyFont="1" applyBorder="1" applyAlignment="1" applyProtection="1">
      <alignment horizontal="center" vertical="center" wrapText="1"/>
    </xf>
    <xf numFmtId="3" fontId="27" fillId="0" borderId="10" xfId="45" applyNumberFormat="1" applyFont="1" applyFill="1" applyBorder="1" applyAlignment="1" applyProtection="1">
      <alignment horizontal="center"/>
      <protection locked="0"/>
    </xf>
    <xf numFmtId="0" fontId="23" fillId="0" borderId="0" xfId="45" quotePrefix="1" applyFont="1" applyProtection="1"/>
    <xf numFmtId="3" fontId="27" fillId="0" borderId="0" xfId="45" applyNumberFormat="1" applyFont="1" applyFill="1" applyBorder="1" applyAlignment="1" applyProtection="1">
      <alignment horizontal="center"/>
    </xf>
    <xf numFmtId="3" fontId="26" fillId="24" borderId="34" xfId="45" applyNumberFormat="1" applyFont="1" applyFill="1" applyBorder="1" applyAlignment="1" applyProtection="1">
      <alignment horizontal="center"/>
    </xf>
    <xf numFmtId="0" fontId="23" fillId="0" borderId="22" xfId="45" applyFont="1" applyBorder="1" applyAlignment="1" applyProtection="1">
      <alignment vertical="top" wrapText="1"/>
    </xf>
    <xf numFmtId="0" fontId="23" fillId="0" borderId="0" xfId="45" applyFont="1" applyBorder="1" applyProtection="1"/>
    <xf numFmtId="0" fontId="25" fillId="24" borderId="33" xfId="45" applyFont="1" applyFill="1" applyBorder="1" applyProtection="1"/>
    <xf numFmtId="0" fontId="29" fillId="0" borderId="20" xfId="45" applyFont="1" applyBorder="1" applyAlignment="1" applyProtection="1">
      <alignment vertical="top" wrapText="1"/>
    </xf>
    <xf numFmtId="0" fontId="23" fillId="0" borderId="26" xfId="45" applyFont="1" applyBorder="1" applyAlignment="1" applyProtection="1">
      <alignment vertical="top" wrapText="1"/>
    </xf>
    <xf numFmtId="0" fontId="30" fillId="0" borderId="0" xfId="0" applyFont="1" applyBorder="1" applyProtection="1"/>
    <xf numFmtId="0" fontId="29" fillId="0" borderId="0" xfId="0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right"/>
    </xf>
    <xf numFmtId="0" fontId="23" fillId="0" borderId="0" xfId="0" applyFont="1" applyBorder="1" applyProtection="1"/>
    <xf numFmtId="0" fontId="33" fillId="0" borderId="0" xfId="0" applyFont="1" applyBorder="1" applyAlignment="1" applyProtection="1">
      <alignment horizontal="center"/>
    </xf>
    <xf numFmtId="0" fontId="23" fillId="0" borderId="0" xfId="0" applyFont="1" applyAlignment="1" applyProtection="1"/>
    <xf numFmtId="0" fontId="23" fillId="0" borderId="0" xfId="0" applyFont="1" applyBorder="1" applyAlignment="1" applyProtection="1">
      <alignment vertical="center"/>
    </xf>
    <xf numFmtId="0" fontId="23" fillId="0" borderId="0" xfId="0" applyFont="1" applyFill="1" applyBorder="1" applyProtection="1"/>
    <xf numFmtId="0" fontId="23" fillId="0" borderId="0" xfId="0" applyFont="1" applyBorder="1" applyAlignment="1" applyProtection="1">
      <alignment wrapText="1"/>
    </xf>
    <xf numFmtId="3" fontId="23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30" fillId="0" borderId="0" xfId="0" applyFont="1" applyProtection="1"/>
    <xf numFmtId="0" fontId="23" fillId="0" borderId="30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25" fillId="24" borderId="33" xfId="0" applyFont="1" applyFill="1" applyBorder="1" applyProtection="1"/>
    <xf numFmtId="3" fontId="26" fillId="24" borderId="34" xfId="0" applyNumberFormat="1" applyFont="1" applyFill="1" applyBorder="1" applyAlignment="1" applyProtection="1">
      <alignment horizontal="center"/>
    </xf>
    <xf numFmtId="3" fontId="26" fillId="24" borderId="35" xfId="0" applyNumberFormat="1" applyFont="1" applyFill="1" applyBorder="1" applyAlignment="1" applyProtection="1">
      <alignment horizontal="center"/>
    </xf>
    <xf numFmtId="0" fontId="23" fillId="0" borderId="36" xfId="0" applyFont="1" applyBorder="1" applyAlignment="1" applyProtection="1">
      <alignment horizontal="center"/>
    </xf>
    <xf numFmtId="0" fontId="29" fillId="0" borderId="20" xfId="0" applyFont="1" applyBorder="1" applyAlignment="1" applyProtection="1">
      <alignment vertical="top" wrapText="1"/>
    </xf>
    <xf numFmtId="0" fontId="30" fillId="0" borderId="21" xfId="0" applyFont="1" applyBorder="1" applyAlignment="1" applyProtection="1">
      <alignment vertical="top" wrapText="1"/>
    </xf>
    <xf numFmtId="0" fontId="30" fillId="0" borderId="22" xfId="0" applyFont="1" applyBorder="1" applyAlignment="1" applyProtection="1">
      <alignment vertical="top" wrapText="1"/>
    </xf>
    <xf numFmtId="0" fontId="30" fillId="0" borderId="26" xfId="0" applyFont="1" applyBorder="1" applyAlignment="1" applyProtection="1">
      <alignment vertical="top" wrapText="1"/>
    </xf>
    <xf numFmtId="0" fontId="23" fillId="0" borderId="0" xfId="0" applyFont="1" applyProtection="1"/>
    <xf numFmtId="0" fontId="29" fillId="0" borderId="0" xfId="0" applyFont="1" applyAlignment="1" applyProtection="1">
      <alignment horizontal="right"/>
    </xf>
    <xf numFmtId="0" fontId="33" fillId="0" borderId="0" xfId="0" applyFont="1" applyFill="1" applyBorder="1" applyAlignment="1" applyProtection="1">
      <alignment horizontal="center" vertical="center" wrapText="1"/>
    </xf>
    <xf numFmtId="0" fontId="27" fillId="0" borderId="28" xfId="0" applyFont="1" applyBorder="1" applyProtection="1"/>
    <xf numFmtId="3" fontId="27" fillId="26" borderId="10" xfId="0" applyNumberFormat="1" applyFont="1" applyFill="1" applyBorder="1" applyAlignment="1" applyProtection="1">
      <alignment horizontal="center"/>
      <protection locked="0"/>
    </xf>
    <xf numFmtId="3" fontId="27" fillId="0" borderId="10" xfId="0" applyNumberFormat="1" applyFont="1" applyFill="1" applyBorder="1" applyAlignment="1" applyProtection="1">
      <alignment horizontal="center"/>
      <protection locked="0"/>
    </xf>
    <xf numFmtId="0" fontId="23" fillId="0" borderId="0" xfId="0" quotePrefix="1" applyFont="1" applyProtection="1"/>
    <xf numFmtId="0" fontId="27" fillId="0" borderId="28" xfId="0" applyFont="1" applyFill="1" applyBorder="1" applyProtection="1"/>
    <xf numFmtId="0" fontId="23" fillId="0" borderId="28" xfId="0" applyFont="1" applyFill="1" applyBorder="1" applyProtection="1"/>
    <xf numFmtId="0" fontId="27" fillId="0" borderId="31" xfId="0" applyFont="1" applyFill="1" applyBorder="1" applyProtection="1"/>
    <xf numFmtId="3" fontId="27" fillId="26" borderId="12" xfId="0" applyNumberFormat="1" applyFont="1" applyFill="1" applyBorder="1" applyAlignment="1" applyProtection="1">
      <alignment horizontal="center"/>
      <protection locked="0"/>
    </xf>
    <xf numFmtId="3" fontId="27" fillId="0" borderId="12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Protection="1"/>
    <xf numFmtId="3" fontId="27" fillId="0" borderId="0" xfId="0" applyNumberFormat="1" applyFont="1" applyFill="1" applyBorder="1" applyAlignment="1" applyProtection="1">
      <alignment horizontal="center"/>
    </xf>
    <xf numFmtId="0" fontId="23" fillId="0" borderId="21" xfId="0" applyFont="1" applyBorder="1" applyAlignment="1" applyProtection="1">
      <alignment vertical="top" wrapText="1"/>
    </xf>
    <xf numFmtId="0" fontId="23" fillId="0" borderId="22" xfId="0" applyFont="1" applyBorder="1" applyAlignment="1" applyProtection="1">
      <alignment vertical="top" wrapText="1"/>
    </xf>
    <xf numFmtId="0" fontId="23" fillId="0" borderId="26" xfId="0" applyFont="1" applyBorder="1" applyAlignment="1" applyProtection="1">
      <alignment vertical="top" wrapText="1"/>
    </xf>
    <xf numFmtId="0" fontId="26" fillId="0" borderId="10" xfId="0" applyFont="1" applyBorder="1" applyAlignment="1" applyProtection="1">
      <alignment horizontal="center" vertical="top" wrapText="1"/>
    </xf>
    <xf numFmtId="3" fontId="34" fillId="0" borderId="0" xfId="0" applyNumberFormat="1" applyFont="1" applyFill="1" applyBorder="1" applyAlignment="1" applyProtection="1">
      <alignment horizontal="center"/>
    </xf>
    <xf numFmtId="0" fontId="24" fillId="0" borderId="0" xfId="0" applyFont="1" applyProtection="1"/>
    <xf numFmtId="0" fontId="23" fillId="0" borderId="0" xfId="45" applyFont="1" applyAlignment="1" applyProtection="1"/>
    <xf numFmtId="0" fontId="23" fillId="0" borderId="0" xfId="45" applyFont="1" applyAlignment="1" applyProtection="1">
      <alignment horizontal="center" vertical="center" wrapText="1"/>
    </xf>
    <xf numFmtId="0" fontId="25" fillId="0" borderId="0" xfId="0" applyFont="1" applyAlignment="1" applyProtection="1"/>
    <xf numFmtId="0" fontId="25" fillId="0" borderId="0" xfId="0" applyFont="1" applyBorder="1" applyAlignment="1" applyProtection="1"/>
    <xf numFmtId="0" fontId="26" fillId="0" borderId="18" xfId="0" applyFont="1" applyBorder="1" applyAlignment="1" applyProtection="1">
      <alignment horizontal="center" vertical="top" wrapText="1"/>
    </xf>
    <xf numFmtId="0" fontId="42" fillId="0" borderId="0" xfId="0" applyFont="1" applyAlignment="1" applyProtection="1">
      <alignment horizontal="right"/>
    </xf>
    <xf numFmtId="0" fontId="25" fillId="0" borderId="0" xfId="0" applyFont="1" applyBorder="1" applyAlignment="1" applyProtection="1">
      <alignment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Protection="1"/>
    <xf numFmtId="0" fontId="23" fillId="0" borderId="0" xfId="0" applyFont="1" applyAlignment="1" applyProtection="1">
      <alignment horizontal="center" vertical="center" wrapText="1"/>
    </xf>
    <xf numFmtId="0" fontId="30" fillId="0" borderId="0" xfId="0" applyFont="1" applyAlignment="1" applyProtection="1"/>
    <xf numFmtId="0" fontId="44" fillId="0" borderId="0" xfId="0" applyFont="1" applyBorder="1" applyProtection="1"/>
    <xf numFmtId="3" fontId="46" fillId="26" borderId="10" xfId="0" applyNumberFormat="1" applyFont="1" applyFill="1" applyBorder="1" applyAlignment="1" applyProtection="1">
      <alignment horizontal="center"/>
      <protection locked="0"/>
    </xf>
    <xf numFmtId="3" fontId="46" fillId="0" borderId="10" xfId="0" applyNumberFormat="1" applyFont="1" applyFill="1" applyBorder="1" applyAlignment="1" applyProtection="1">
      <alignment horizontal="center"/>
      <protection locked="0"/>
    </xf>
    <xf numFmtId="0" fontId="44" fillId="0" borderId="0" xfId="0" quotePrefix="1" applyFont="1" applyProtection="1"/>
    <xf numFmtId="3" fontId="46" fillId="26" borderId="12" xfId="0" applyNumberFormat="1" applyFont="1" applyFill="1" applyBorder="1" applyAlignment="1" applyProtection="1">
      <alignment horizontal="center"/>
      <protection locked="0"/>
    </xf>
    <xf numFmtId="3" fontId="46" fillId="0" borderId="12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 applyProtection="1"/>
    <xf numFmtId="0" fontId="23" fillId="0" borderId="28" xfId="0" applyFont="1" applyBorder="1" applyProtection="1"/>
    <xf numFmtId="0" fontId="23" fillId="0" borderId="31" xfId="0" applyFont="1" applyBorder="1" applyProtection="1"/>
    <xf numFmtId="0" fontId="38" fillId="0" borderId="10" xfId="0" applyFont="1" applyBorder="1" applyAlignment="1" applyProtection="1">
      <alignment horizontal="center" vertical="top" wrapText="1"/>
    </xf>
    <xf numFmtId="0" fontId="48" fillId="0" borderId="28" xfId="0" applyFont="1" applyBorder="1" applyProtection="1"/>
    <xf numFmtId="3" fontId="48" fillId="26" borderId="10" xfId="0" applyNumberFormat="1" applyFont="1" applyFill="1" applyBorder="1" applyAlignment="1" applyProtection="1">
      <alignment horizontal="center"/>
      <protection locked="0"/>
    </xf>
    <xf numFmtId="3" fontId="48" fillId="0" borderId="10" xfId="0" applyNumberFormat="1" applyFont="1" applyFill="1" applyBorder="1" applyAlignment="1" applyProtection="1">
      <alignment horizontal="center"/>
      <protection locked="0"/>
    </xf>
    <xf numFmtId="0" fontId="23" fillId="0" borderId="29" xfId="0" applyFont="1" applyBorder="1" applyAlignment="1" applyProtection="1">
      <alignment horizontal="center"/>
    </xf>
    <xf numFmtId="0" fontId="48" fillId="0" borderId="28" xfId="0" applyFont="1" applyFill="1" applyBorder="1" applyProtection="1"/>
    <xf numFmtId="0" fontId="48" fillId="0" borderId="28" xfId="0" applyFont="1" applyFill="1" applyBorder="1" applyAlignment="1" applyProtection="1">
      <alignment wrapText="1"/>
    </xf>
    <xf numFmtId="0" fontId="48" fillId="0" borderId="31" xfId="0" applyFont="1" applyFill="1" applyBorder="1" applyProtection="1"/>
    <xf numFmtId="3" fontId="48" fillId="26" borderId="12" xfId="0" applyNumberFormat="1" applyFont="1" applyFill="1" applyBorder="1" applyAlignment="1" applyProtection="1">
      <alignment horizontal="center"/>
      <protection locked="0"/>
    </xf>
    <xf numFmtId="3" fontId="48" fillId="0" borderId="12" xfId="0" applyNumberFormat="1" applyFont="1" applyFill="1" applyBorder="1" applyAlignment="1" applyProtection="1">
      <alignment horizontal="center"/>
      <protection locked="0"/>
    </xf>
    <xf numFmtId="0" fontId="48" fillId="0" borderId="0" xfId="0" applyFont="1" applyFill="1" applyBorder="1" applyProtection="1"/>
    <xf numFmtId="3" fontId="48" fillId="0" borderId="0" xfId="0" applyNumberFormat="1" applyFont="1" applyFill="1" applyBorder="1" applyAlignment="1" applyProtection="1">
      <alignment horizontal="center"/>
    </xf>
    <xf numFmtId="0" fontId="38" fillId="24" borderId="33" xfId="0" applyFont="1" applyFill="1" applyBorder="1" applyProtection="1"/>
    <xf numFmtId="3" fontId="38" fillId="24" borderId="34" xfId="0" applyNumberFormat="1" applyFont="1" applyFill="1" applyBorder="1" applyAlignment="1" applyProtection="1">
      <alignment horizontal="center"/>
    </xf>
    <xf numFmtId="3" fontId="38" fillId="24" borderId="35" xfId="0" applyNumberFormat="1" applyFont="1" applyFill="1" applyBorder="1" applyAlignment="1" applyProtection="1">
      <alignment horizontal="center"/>
    </xf>
    <xf numFmtId="0" fontId="23" fillId="0" borderId="56" xfId="0" applyFont="1" applyFill="1" applyBorder="1" applyAlignment="1" applyProtection="1">
      <alignment horizontal="center"/>
    </xf>
    <xf numFmtId="0" fontId="29" fillId="0" borderId="24" xfId="0" applyFont="1" applyBorder="1" applyAlignment="1" applyProtection="1">
      <alignment vertical="top" wrapText="1"/>
    </xf>
    <xf numFmtId="0" fontId="23" fillId="0" borderId="25" xfId="0" applyFont="1" applyBorder="1" applyAlignment="1" applyProtection="1">
      <alignment vertical="top" wrapText="1"/>
    </xf>
    <xf numFmtId="0" fontId="49" fillId="0" borderId="0" xfId="0" applyFont="1" applyAlignment="1" applyProtection="1">
      <alignment horizontal="right"/>
    </xf>
    <xf numFmtId="3" fontId="40" fillId="26" borderId="10" xfId="0" applyNumberFormat="1" applyFont="1" applyFill="1" applyBorder="1" applyAlignment="1" applyProtection="1">
      <alignment horizontal="center"/>
      <protection locked="0"/>
    </xf>
    <xf numFmtId="3" fontId="40" fillId="0" borderId="10" xfId="0" applyNumberFormat="1" applyFont="1" applyFill="1" applyBorder="1" applyAlignment="1" applyProtection="1">
      <alignment horizontal="center"/>
      <protection locked="0"/>
    </xf>
    <xf numFmtId="3" fontId="23" fillId="0" borderId="0" xfId="0" quotePrefix="1" applyNumberFormat="1" applyFont="1" applyProtection="1"/>
    <xf numFmtId="0" fontId="23" fillId="0" borderId="30" xfId="0" applyFont="1" applyFill="1" applyBorder="1" applyAlignment="1" applyProtection="1">
      <alignment horizontal="center"/>
    </xf>
    <xf numFmtId="0" fontId="40" fillId="0" borderId="0" xfId="0" applyFont="1" applyFill="1" applyBorder="1" applyProtection="1"/>
    <xf numFmtId="3" fontId="40" fillId="0" borderId="0" xfId="0" applyNumberFormat="1" applyFont="1" applyFill="1" applyBorder="1" applyAlignment="1" applyProtection="1">
      <alignment horizontal="center"/>
    </xf>
    <xf numFmtId="0" fontId="39" fillId="24" borderId="33" xfId="0" applyFont="1" applyFill="1" applyBorder="1" applyProtection="1"/>
    <xf numFmtId="3" fontId="39" fillId="24" borderId="34" xfId="0" applyNumberFormat="1" applyFont="1" applyFill="1" applyBorder="1" applyAlignment="1" applyProtection="1">
      <alignment horizontal="center"/>
    </xf>
    <xf numFmtId="3" fontId="39" fillId="24" borderId="35" xfId="0" applyNumberFormat="1" applyFont="1" applyFill="1" applyBorder="1" applyAlignment="1" applyProtection="1">
      <alignment horizontal="center"/>
    </xf>
    <xf numFmtId="0" fontId="39" fillId="0" borderId="0" xfId="0" applyFont="1" applyProtection="1"/>
    <xf numFmtId="0" fontId="23" fillId="0" borderId="23" xfId="0" applyFont="1" applyBorder="1" applyAlignment="1" applyProtection="1">
      <alignment vertical="top" wrapText="1"/>
    </xf>
    <xf numFmtId="0" fontId="50" fillId="0" borderId="53" xfId="31" applyFont="1" applyBorder="1"/>
    <xf numFmtId="0" fontId="50" fillId="0" borderId="14" xfId="31" applyFont="1" applyBorder="1"/>
    <xf numFmtId="0" fontId="31" fillId="0" borderId="44" xfId="31" applyFont="1" applyBorder="1" applyAlignment="1">
      <alignment horizontal="center" vertical="center" wrapText="1"/>
    </xf>
    <xf numFmtId="0" fontId="50" fillId="0" borderId="15" xfId="31" applyFont="1" applyBorder="1"/>
    <xf numFmtId="0" fontId="50" fillId="0" borderId="46" xfId="31" applyFont="1" applyBorder="1"/>
    <xf numFmtId="0" fontId="50" fillId="0" borderId="16" xfId="31" applyFont="1" applyBorder="1"/>
    <xf numFmtId="0" fontId="50" fillId="0" borderId="17" xfId="31" applyFont="1" applyBorder="1"/>
    <xf numFmtId="0" fontId="25" fillId="0" borderId="0" xfId="45" applyFont="1" applyBorder="1" applyAlignment="1" applyProtection="1">
      <alignment vertical="center" wrapText="1"/>
    </xf>
    <xf numFmtId="0" fontId="25" fillId="0" borderId="0" xfId="45" applyFont="1" applyBorder="1" applyAlignment="1" applyProtection="1">
      <alignment horizontal="center" vertical="center" wrapText="1"/>
    </xf>
    <xf numFmtId="0" fontId="28" fillId="0" borderId="48" xfId="45" applyFont="1" applyBorder="1" applyAlignment="1" applyProtection="1">
      <alignment wrapText="1"/>
    </xf>
    <xf numFmtId="0" fontId="23" fillId="0" borderId="29" xfId="45" applyFont="1" applyBorder="1" applyAlignment="1" applyProtection="1">
      <alignment horizontal="center"/>
    </xf>
    <xf numFmtId="0" fontId="23" fillId="0" borderId="30" xfId="45" applyFont="1" applyBorder="1" applyAlignment="1" applyProtection="1">
      <alignment horizontal="center"/>
    </xf>
    <xf numFmtId="0" fontId="23" fillId="0" borderId="30" xfId="45" applyFont="1" applyFill="1" applyBorder="1" applyAlignment="1" applyProtection="1">
      <alignment horizontal="center"/>
    </xf>
    <xf numFmtId="0" fontId="23" fillId="0" borderId="32" xfId="45" applyFont="1" applyBorder="1" applyAlignment="1" applyProtection="1">
      <alignment horizontal="center"/>
    </xf>
    <xf numFmtId="3" fontId="26" fillId="24" borderId="35" xfId="45" applyNumberFormat="1" applyFont="1" applyFill="1" applyBorder="1" applyAlignment="1" applyProtection="1">
      <alignment horizontal="center"/>
    </xf>
    <xf numFmtId="0" fontId="23" fillId="0" borderId="36" xfId="45" applyFont="1" applyBorder="1" applyAlignment="1" applyProtection="1">
      <alignment horizontal="center"/>
    </xf>
    <xf numFmtId="0" fontId="29" fillId="0" borderId="24" xfId="45" applyFont="1" applyBorder="1" applyAlignment="1" applyProtection="1">
      <alignment vertical="top" wrapText="1"/>
    </xf>
    <xf numFmtId="0" fontId="23" fillId="0" borderId="0" xfId="45" applyFont="1" applyBorder="1" applyAlignment="1" applyProtection="1">
      <alignment vertical="top" wrapText="1"/>
    </xf>
    <xf numFmtId="0" fontId="29" fillId="0" borderId="0" xfId="45" applyFont="1" applyAlignment="1" applyProtection="1">
      <alignment horizontal="right"/>
    </xf>
    <xf numFmtId="3" fontId="27" fillId="26" borderId="10" xfId="45" applyNumberFormat="1" applyFont="1" applyFill="1" applyBorder="1" applyAlignment="1" applyProtection="1">
      <alignment horizontal="center"/>
      <protection locked="0"/>
    </xf>
    <xf numFmtId="0" fontId="23" fillId="0" borderId="49" xfId="45" applyFont="1" applyBorder="1" applyProtection="1"/>
    <xf numFmtId="0" fontId="25" fillId="0" borderId="0" xfId="45" applyFont="1" applyAlignment="1" applyProtection="1"/>
    <xf numFmtId="0" fontId="23" fillId="0" borderId="25" xfId="45" applyFont="1" applyBorder="1" applyAlignment="1" applyProtection="1">
      <alignment vertical="top" wrapText="1"/>
    </xf>
    <xf numFmtId="0" fontId="33" fillId="0" borderId="0" xfId="45" applyFont="1" applyFill="1" applyBorder="1" applyAlignment="1" applyProtection="1">
      <alignment horizontal="center" vertical="center" wrapText="1"/>
    </xf>
    <xf numFmtId="0" fontId="29" fillId="0" borderId="0" xfId="45" applyFont="1" applyBorder="1" applyAlignment="1" applyProtection="1">
      <alignment horizontal="right"/>
    </xf>
    <xf numFmtId="0" fontId="23" fillId="0" borderId="50" xfId="45" applyFont="1" applyBorder="1" applyAlignment="1" applyProtection="1">
      <alignment vertical="top" wrapText="1"/>
    </xf>
    <xf numFmtId="0" fontId="23" fillId="0" borderId="51" xfId="45" applyFont="1" applyBorder="1" applyAlignment="1" applyProtection="1">
      <alignment vertical="top" wrapText="1"/>
    </xf>
    <xf numFmtId="0" fontId="23" fillId="0" borderId="52" xfId="45" applyFont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left" vertical="center"/>
    </xf>
    <xf numFmtId="0" fontId="40" fillId="0" borderId="0" xfId="0" applyFont="1" applyBorder="1" applyProtection="1"/>
    <xf numFmtId="0" fontId="40" fillId="0" borderId="0" xfId="0" applyFont="1" applyBorder="1" applyAlignment="1" applyProtection="1">
      <alignment horizontal="center"/>
    </xf>
    <xf numFmtId="3" fontId="39" fillId="0" borderId="10" xfId="0" applyNumberFormat="1" applyFont="1" applyFill="1" applyBorder="1" applyAlignment="1" applyProtection="1">
      <alignment horizontal="center" vertical="center" wrapText="1"/>
    </xf>
    <xf numFmtId="0" fontId="32" fillId="25" borderId="0" xfId="0" applyFont="1" applyFill="1" applyBorder="1" applyAlignment="1" applyProtection="1"/>
    <xf numFmtId="3" fontId="40" fillId="26" borderId="12" xfId="0" applyNumberFormat="1" applyFont="1" applyFill="1" applyBorder="1" applyAlignment="1" applyProtection="1">
      <alignment horizontal="center"/>
      <protection locked="0"/>
    </xf>
    <xf numFmtId="3" fontId="40" fillId="0" borderId="12" xfId="0" applyNumberFormat="1" applyFont="1" applyFill="1" applyBorder="1" applyAlignment="1" applyProtection="1">
      <alignment horizontal="center"/>
      <protection locked="0"/>
    </xf>
    <xf numFmtId="0" fontId="25" fillId="0" borderId="60" xfId="45" applyFont="1" applyBorder="1" applyAlignment="1" applyProtection="1">
      <alignment horizontal="center" vertical="center" wrapText="1"/>
    </xf>
    <xf numFmtId="0" fontId="26" fillId="0" borderId="37" xfId="45" applyFont="1" applyBorder="1" applyAlignment="1" applyProtection="1">
      <alignment horizontal="center" vertical="top" wrapText="1"/>
    </xf>
    <xf numFmtId="0" fontId="27" fillId="0" borderId="28" xfId="45" applyFont="1" applyBorder="1" applyProtection="1"/>
    <xf numFmtId="0" fontId="27" fillId="0" borderId="28" xfId="45" applyFont="1" applyFill="1" applyBorder="1" applyProtection="1"/>
    <xf numFmtId="0" fontId="23" fillId="0" borderId="28" xfId="45" applyFont="1" applyFill="1" applyBorder="1" applyProtection="1"/>
    <xf numFmtId="0" fontId="27" fillId="0" borderId="31" xfId="45" applyFont="1" applyFill="1" applyBorder="1" applyProtection="1"/>
    <xf numFmtId="3" fontId="27" fillId="26" borderId="12" xfId="45" applyNumberFormat="1" applyFont="1" applyFill="1" applyBorder="1" applyAlignment="1" applyProtection="1">
      <alignment horizontal="center"/>
      <protection locked="0"/>
    </xf>
    <xf numFmtId="3" fontId="27" fillId="0" borderId="12" xfId="45" applyNumberFormat="1" applyFont="1" applyFill="1" applyBorder="1" applyAlignment="1" applyProtection="1">
      <alignment horizontal="center"/>
      <protection locked="0"/>
    </xf>
    <xf numFmtId="0" fontId="23" fillId="0" borderId="28" xfId="45" applyFont="1" applyBorder="1" applyProtection="1"/>
    <xf numFmtId="0" fontId="23" fillId="0" borderId="31" xfId="45" applyFont="1" applyBorder="1" applyProtection="1"/>
    <xf numFmtId="0" fontId="23" fillId="0" borderId="0" xfId="0" applyFont="1" applyBorder="1" applyAlignment="1" applyProtection="1">
      <alignment vertical="center" textRotation="90" wrapText="1"/>
    </xf>
    <xf numFmtId="0" fontId="47" fillId="0" borderId="0" xfId="0" applyFont="1" applyBorder="1" applyAlignment="1" applyProtection="1">
      <alignment horizontal="left" wrapText="1"/>
    </xf>
    <xf numFmtId="0" fontId="24" fillId="0" borderId="10" xfId="45" applyFont="1" applyBorder="1" applyProtection="1">
      <protection locked="0"/>
    </xf>
    <xf numFmtId="0" fontId="56" fillId="0" borderId="0" xfId="0" applyFont="1" applyFill="1" applyBorder="1" applyAlignment="1" applyProtection="1">
      <alignment horizontal="left" vertical="center"/>
    </xf>
    <xf numFmtId="0" fontId="36" fillId="25" borderId="39" xfId="45" applyFont="1" applyFill="1" applyBorder="1" applyAlignment="1" applyProtection="1">
      <protection locked="0"/>
    </xf>
    <xf numFmtId="0" fontId="36" fillId="0" borderId="39" xfId="0" applyFont="1" applyBorder="1" applyProtection="1">
      <protection locked="0"/>
    </xf>
    <xf numFmtId="0" fontId="31" fillId="34" borderId="0" xfId="31" applyFont="1" applyFill="1" applyBorder="1" applyAlignment="1">
      <alignment vertical="center" wrapText="1"/>
    </xf>
    <xf numFmtId="0" fontId="50" fillId="34" borderId="14" xfId="31" applyFont="1" applyFill="1" applyBorder="1"/>
    <xf numFmtId="0" fontId="41" fillId="29" borderId="19" xfId="31" applyFont="1" applyFill="1" applyBorder="1" applyAlignment="1">
      <alignment horizontal="center" vertical="center" wrapText="1"/>
    </xf>
    <xf numFmtId="3" fontId="40" fillId="28" borderId="10" xfId="0" applyNumberFormat="1" applyFont="1" applyFill="1" applyBorder="1" applyAlignment="1" applyProtection="1">
      <alignment horizontal="center"/>
      <protection locked="0"/>
    </xf>
    <xf numFmtId="3" fontId="40" fillId="28" borderId="12" xfId="0" applyNumberFormat="1" applyFont="1" applyFill="1" applyBorder="1" applyAlignment="1" applyProtection="1">
      <alignment horizontal="center"/>
      <protection locked="0"/>
    </xf>
    <xf numFmtId="3" fontId="48" fillId="28" borderId="10" xfId="0" applyNumberFormat="1" applyFont="1" applyFill="1" applyBorder="1" applyAlignment="1" applyProtection="1">
      <alignment horizontal="center"/>
      <protection locked="0"/>
    </xf>
    <xf numFmtId="3" fontId="48" fillId="28" borderId="12" xfId="0" applyNumberFormat="1" applyFont="1" applyFill="1" applyBorder="1" applyAlignment="1" applyProtection="1">
      <alignment horizontal="center"/>
      <protection locked="0"/>
    </xf>
    <xf numFmtId="3" fontId="27" fillId="28" borderId="10" xfId="0" applyNumberFormat="1" applyFont="1" applyFill="1" applyBorder="1" applyAlignment="1" applyProtection="1">
      <alignment horizontal="center"/>
      <protection locked="0"/>
    </xf>
    <xf numFmtId="3" fontId="27" fillId="28" borderId="12" xfId="0" applyNumberFormat="1" applyFont="1" applyFill="1" applyBorder="1" applyAlignment="1" applyProtection="1">
      <alignment horizontal="center"/>
      <protection locked="0"/>
    </xf>
    <xf numFmtId="3" fontId="46" fillId="28" borderId="10" xfId="0" applyNumberFormat="1" applyFont="1" applyFill="1" applyBorder="1" applyAlignment="1" applyProtection="1">
      <alignment horizontal="center"/>
      <protection locked="0"/>
    </xf>
    <xf numFmtId="3" fontId="46" fillId="28" borderId="12" xfId="0" applyNumberFormat="1" applyFont="1" applyFill="1" applyBorder="1" applyAlignment="1" applyProtection="1">
      <alignment horizontal="center"/>
      <protection locked="0"/>
    </xf>
    <xf numFmtId="0" fontId="39" fillId="29" borderId="10" xfId="0" applyFont="1" applyFill="1" applyBorder="1" applyAlignment="1" applyProtection="1">
      <alignment horizontal="center" vertical="center" wrapText="1"/>
    </xf>
    <xf numFmtId="0" fontId="39" fillId="30" borderId="10" xfId="0" applyFont="1" applyFill="1" applyBorder="1" applyAlignment="1" applyProtection="1">
      <alignment horizontal="center" vertical="center" wrapText="1"/>
    </xf>
    <xf numFmtId="0" fontId="39" fillId="31" borderId="10" xfId="0" applyFont="1" applyFill="1" applyBorder="1" applyAlignment="1" applyProtection="1">
      <alignment horizontal="center" vertical="center" wrapText="1"/>
    </xf>
    <xf numFmtId="0" fontId="39" fillId="27" borderId="10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3" fontId="39" fillId="0" borderId="10" xfId="0" applyNumberFormat="1" applyFont="1" applyFill="1" applyBorder="1" applyAlignment="1" applyProtection="1">
      <alignment horizontal="center" vertical="center"/>
    </xf>
    <xf numFmtId="3" fontId="39" fillId="0" borderId="10" xfId="0" applyNumberFormat="1" applyFont="1" applyBorder="1" applyAlignment="1" applyProtection="1">
      <alignment horizontal="center" vertical="center"/>
    </xf>
    <xf numFmtId="0" fontId="39" fillId="27" borderId="10" xfId="0" applyFont="1" applyFill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top" wrapText="1"/>
    </xf>
    <xf numFmtId="0" fontId="25" fillId="0" borderId="18" xfId="0" applyFont="1" applyBorder="1" applyAlignment="1" applyProtection="1">
      <alignment horizontal="center" vertical="top" wrapText="1"/>
    </xf>
    <xf numFmtId="0" fontId="25" fillId="0" borderId="0" xfId="0" applyFont="1" applyBorder="1" applyAlignment="1" applyProtection="1">
      <alignment horizontal="left" wrapText="1"/>
    </xf>
    <xf numFmtId="0" fontId="23" fillId="0" borderId="0" xfId="45" applyFont="1" applyBorder="1" applyAlignment="1" applyProtection="1">
      <alignment horizontal="center" vertical="center" wrapText="1"/>
    </xf>
    <xf numFmtId="0" fontId="23" fillId="0" borderId="0" xfId="45" applyFont="1" applyBorder="1" applyAlignment="1" applyProtection="1"/>
    <xf numFmtId="0" fontId="51" fillId="0" borderId="0" xfId="45" applyFont="1" applyBorder="1" applyProtection="1"/>
    <xf numFmtId="0" fontId="36" fillId="25" borderId="0" xfId="45" applyFont="1" applyFill="1" applyBorder="1" applyAlignment="1" applyProtection="1"/>
    <xf numFmtId="0" fontId="25" fillId="35" borderId="10" xfId="0" applyFont="1" applyFill="1" applyBorder="1" applyAlignment="1" applyProtection="1">
      <alignment horizontal="center" vertical="top" wrapText="1"/>
    </xf>
    <xf numFmtId="3" fontId="40" fillId="35" borderId="10" xfId="0" applyNumberFormat="1" applyFont="1" applyFill="1" applyBorder="1" applyAlignment="1" applyProtection="1">
      <alignment horizontal="center"/>
      <protection locked="0"/>
    </xf>
    <xf numFmtId="3" fontId="40" fillId="35" borderId="12" xfId="0" applyNumberFormat="1" applyFont="1" applyFill="1" applyBorder="1" applyAlignment="1" applyProtection="1">
      <alignment horizontal="center"/>
      <protection locked="0"/>
    </xf>
    <xf numFmtId="0" fontId="25" fillId="33" borderId="10" xfId="0" applyFont="1" applyFill="1" applyBorder="1" applyAlignment="1" applyProtection="1">
      <alignment horizontal="center" vertical="top" wrapText="1"/>
    </xf>
    <xf numFmtId="0" fontId="25" fillId="33" borderId="11" xfId="0" applyFont="1" applyFill="1" applyBorder="1" applyAlignment="1" applyProtection="1">
      <alignment horizontal="center" vertical="top" wrapText="1"/>
    </xf>
    <xf numFmtId="3" fontId="40" fillId="33" borderId="10" xfId="0" applyNumberFormat="1" applyFont="1" applyFill="1" applyBorder="1" applyAlignment="1" applyProtection="1">
      <alignment horizontal="center"/>
      <protection locked="0"/>
    </xf>
    <xf numFmtId="3" fontId="40" fillId="33" borderId="58" xfId="0" applyNumberFormat="1" applyFont="1" applyFill="1" applyBorder="1" applyAlignment="1" applyProtection="1">
      <alignment horizontal="center"/>
      <protection locked="0"/>
    </xf>
    <xf numFmtId="3" fontId="40" fillId="33" borderId="12" xfId="0" applyNumberFormat="1" applyFont="1" applyFill="1" applyBorder="1" applyAlignment="1" applyProtection="1">
      <alignment horizontal="center"/>
      <protection locked="0"/>
    </xf>
    <xf numFmtId="3" fontId="40" fillId="33" borderId="59" xfId="0" applyNumberFormat="1" applyFont="1" applyFill="1" applyBorder="1" applyAlignment="1" applyProtection="1">
      <alignment horizontal="center"/>
      <protection locked="0"/>
    </xf>
    <xf numFmtId="0" fontId="38" fillId="33" borderId="10" xfId="0" applyFont="1" applyFill="1" applyBorder="1" applyAlignment="1" applyProtection="1">
      <alignment horizontal="center" vertical="top" wrapText="1"/>
    </xf>
    <xf numFmtId="0" fontId="38" fillId="33" borderId="11" xfId="0" applyFont="1" applyFill="1" applyBorder="1" applyAlignment="1" applyProtection="1">
      <alignment horizontal="center" vertical="top" wrapText="1"/>
    </xf>
    <xf numFmtId="3" fontId="48" fillId="33" borderId="10" xfId="0" applyNumberFormat="1" applyFont="1" applyFill="1" applyBorder="1" applyAlignment="1" applyProtection="1">
      <alignment horizontal="center"/>
      <protection locked="0"/>
    </xf>
    <xf numFmtId="3" fontId="48" fillId="33" borderId="11" xfId="0" applyNumberFormat="1" applyFont="1" applyFill="1" applyBorder="1" applyAlignment="1" applyProtection="1">
      <alignment horizontal="center"/>
      <protection locked="0"/>
    </xf>
    <xf numFmtId="3" fontId="48" fillId="33" borderId="12" xfId="0" applyNumberFormat="1" applyFont="1" applyFill="1" applyBorder="1" applyAlignment="1" applyProtection="1">
      <alignment horizontal="center"/>
      <protection locked="0"/>
    </xf>
    <xf numFmtId="3" fontId="48" fillId="33" borderId="13" xfId="0" applyNumberFormat="1" applyFont="1" applyFill="1" applyBorder="1" applyAlignment="1" applyProtection="1">
      <alignment horizontal="center"/>
      <protection locked="0"/>
    </xf>
    <xf numFmtId="3" fontId="48" fillId="35" borderId="10" xfId="0" applyNumberFormat="1" applyFont="1" applyFill="1" applyBorder="1" applyAlignment="1" applyProtection="1">
      <alignment horizontal="center"/>
      <protection locked="0"/>
    </xf>
    <xf numFmtId="3" fontId="48" fillId="35" borderId="12" xfId="0" applyNumberFormat="1" applyFont="1" applyFill="1" applyBorder="1" applyAlignment="1" applyProtection="1">
      <alignment horizontal="center"/>
      <protection locked="0"/>
    </xf>
    <xf numFmtId="3" fontId="27" fillId="35" borderId="10" xfId="0" applyNumberFormat="1" applyFont="1" applyFill="1" applyBorder="1" applyAlignment="1" applyProtection="1">
      <alignment horizontal="center"/>
      <protection locked="0"/>
    </xf>
    <xf numFmtId="3" fontId="23" fillId="35" borderId="10" xfId="0" applyNumberFormat="1" applyFont="1" applyFill="1" applyBorder="1" applyAlignment="1" applyProtection="1">
      <alignment horizontal="center"/>
      <protection locked="0"/>
    </xf>
    <xf numFmtId="3" fontId="27" fillId="35" borderId="12" xfId="0" applyNumberFormat="1" applyFont="1" applyFill="1" applyBorder="1" applyAlignment="1" applyProtection="1">
      <alignment horizontal="center"/>
      <protection locked="0"/>
    </xf>
    <xf numFmtId="0" fontId="26" fillId="33" borderId="11" xfId="0" applyFont="1" applyFill="1" applyBorder="1" applyAlignment="1" applyProtection="1">
      <alignment horizontal="center" vertical="top" wrapText="1"/>
    </xf>
    <xf numFmtId="3" fontId="27" fillId="33" borderId="10" xfId="0" applyNumberFormat="1" applyFont="1" applyFill="1" applyBorder="1" applyAlignment="1" applyProtection="1">
      <alignment horizontal="center"/>
      <protection locked="0"/>
    </xf>
    <xf numFmtId="3" fontId="27" fillId="33" borderId="11" xfId="0" applyNumberFormat="1" applyFont="1" applyFill="1" applyBorder="1" applyAlignment="1" applyProtection="1">
      <alignment horizontal="center"/>
      <protection locked="0"/>
    </xf>
    <xf numFmtId="3" fontId="27" fillId="33" borderId="12" xfId="0" applyNumberFormat="1" applyFont="1" applyFill="1" applyBorder="1" applyAlignment="1" applyProtection="1">
      <alignment horizontal="center"/>
      <protection locked="0"/>
    </xf>
    <xf numFmtId="3" fontId="27" fillId="33" borderId="13" xfId="0" applyNumberFormat="1" applyFont="1" applyFill="1" applyBorder="1" applyAlignment="1" applyProtection="1">
      <alignment horizontal="center"/>
      <protection locked="0"/>
    </xf>
    <xf numFmtId="3" fontId="46" fillId="33" borderId="10" xfId="0" applyNumberFormat="1" applyFont="1" applyFill="1" applyBorder="1" applyAlignment="1" applyProtection="1">
      <alignment horizontal="center"/>
      <protection locked="0"/>
    </xf>
    <xf numFmtId="3" fontId="46" fillId="33" borderId="11" xfId="0" applyNumberFormat="1" applyFont="1" applyFill="1" applyBorder="1" applyAlignment="1" applyProtection="1">
      <alignment horizontal="center"/>
      <protection locked="0"/>
    </xf>
    <xf numFmtId="3" fontId="46" fillId="33" borderId="12" xfId="0" applyNumberFormat="1" applyFont="1" applyFill="1" applyBorder="1" applyAlignment="1" applyProtection="1">
      <alignment horizontal="center"/>
      <protection locked="0"/>
    </xf>
    <xf numFmtId="3" fontId="46" fillId="33" borderId="13" xfId="0" applyNumberFormat="1" applyFont="1" applyFill="1" applyBorder="1" applyAlignment="1" applyProtection="1">
      <alignment horizontal="center"/>
      <protection locked="0"/>
    </xf>
    <xf numFmtId="3" fontId="46" fillId="35" borderId="10" xfId="0" applyNumberFormat="1" applyFont="1" applyFill="1" applyBorder="1" applyAlignment="1" applyProtection="1">
      <alignment horizontal="center"/>
      <protection locked="0"/>
    </xf>
    <xf numFmtId="3" fontId="46" fillId="35" borderId="12" xfId="0" applyNumberFormat="1" applyFont="1" applyFill="1" applyBorder="1" applyAlignment="1" applyProtection="1">
      <alignment horizontal="center"/>
      <protection locked="0"/>
    </xf>
    <xf numFmtId="0" fontId="26" fillId="33" borderId="37" xfId="45" applyFont="1" applyFill="1" applyBorder="1" applyAlignment="1" applyProtection="1">
      <alignment horizontal="center" vertical="top" wrapText="1"/>
    </xf>
    <xf numFmtId="0" fontId="26" fillId="33" borderId="38" xfId="45" applyFont="1" applyFill="1" applyBorder="1" applyAlignment="1" applyProtection="1">
      <alignment horizontal="center" vertical="top" wrapText="1"/>
    </xf>
    <xf numFmtId="0" fontId="23" fillId="33" borderId="10" xfId="45" applyFont="1" applyFill="1" applyBorder="1" applyAlignment="1" applyProtection="1">
      <alignment horizontal="center"/>
      <protection locked="0"/>
    </xf>
    <xf numFmtId="0" fontId="23" fillId="33" borderId="11" xfId="45" applyFont="1" applyFill="1" applyBorder="1" applyAlignment="1" applyProtection="1">
      <alignment horizontal="center"/>
      <protection locked="0"/>
    </xf>
    <xf numFmtId="0" fontId="23" fillId="33" borderId="12" xfId="45" applyFont="1" applyFill="1" applyBorder="1" applyAlignment="1" applyProtection="1">
      <alignment horizontal="center"/>
      <protection locked="0"/>
    </xf>
    <xf numFmtId="0" fontId="23" fillId="33" borderId="13" xfId="45" applyFont="1" applyFill="1" applyBorder="1" applyAlignment="1" applyProtection="1">
      <alignment horizontal="center"/>
      <protection locked="0"/>
    </xf>
    <xf numFmtId="0" fontId="25" fillId="0" borderId="0" xfId="0" applyFont="1" applyProtection="1"/>
    <xf numFmtId="0" fontId="23" fillId="0" borderId="0" xfId="0" applyFont="1" applyAlignment="1" applyProtection="1">
      <alignment vertical="center"/>
    </xf>
    <xf numFmtId="0" fontId="24" fillId="0" borderId="10" xfId="45" applyFont="1" applyBorder="1" applyAlignment="1" applyProtection="1">
      <alignment horizontal="justify" vertical="center"/>
    </xf>
    <xf numFmtId="0" fontId="24" fillId="0" borderId="0" xfId="45" applyFont="1" applyBorder="1" applyProtection="1"/>
    <xf numFmtId="0" fontId="23" fillId="0" borderId="0" xfId="45" applyFont="1" applyBorder="1" applyAlignment="1" applyProtection="1">
      <alignment wrapText="1"/>
    </xf>
    <xf numFmtId="0" fontId="24" fillId="0" borderId="0" xfId="45" applyFont="1" applyBorder="1" applyAlignment="1" applyProtection="1">
      <alignment horizontal="left"/>
    </xf>
    <xf numFmtId="0" fontId="24" fillId="0" borderId="10" xfId="45" applyFont="1" applyBorder="1" applyAlignment="1" applyProtection="1">
      <alignment horizontal="left" vertical="center"/>
    </xf>
    <xf numFmtId="0" fontId="24" fillId="0" borderId="0" xfId="45" applyFont="1" applyBorder="1" applyAlignment="1" applyProtection="1">
      <alignment horizontal="left" vertical="center"/>
    </xf>
    <xf numFmtId="0" fontId="23" fillId="0" borderId="0" xfId="45" applyFont="1" applyBorder="1" applyAlignment="1" applyProtection="1">
      <alignment horizontal="left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Protection="1"/>
    <xf numFmtId="0" fontId="36" fillId="0" borderId="39" xfId="45" applyFont="1" applyFill="1" applyBorder="1" applyAlignment="1" applyProtection="1">
      <protection locked="0"/>
    </xf>
    <xf numFmtId="0" fontId="58" fillId="0" borderId="0" xfId="45" applyFont="1" applyFill="1" applyBorder="1" applyAlignment="1" applyProtection="1">
      <alignment horizontal="left" vertical="center" wrapText="1"/>
    </xf>
    <xf numFmtId="0" fontId="25" fillId="0" borderId="0" xfId="45" applyFont="1" applyFill="1" applyBorder="1" applyAlignment="1" applyProtection="1">
      <alignment vertical="center" wrapText="1"/>
    </xf>
    <xf numFmtId="0" fontId="25" fillId="0" borderId="0" xfId="45" applyFont="1" applyFill="1" applyBorder="1" applyAlignment="1" applyProtection="1">
      <alignment wrapText="1"/>
    </xf>
    <xf numFmtId="0" fontId="57" fillId="30" borderId="10" xfId="45" applyFont="1" applyFill="1" applyBorder="1" applyAlignment="1" applyProtection="1">
      <alignment horizontal="center" vertical="center" wrapText="1"/>
    </xf>
    <xf numFmtId="0" fontId="23" fillId="30" borderId="10" xfId="45" applyFont="1" applyFill="1" applyBorder="1" applyAlignment="1" applyProtection="1">
      <alignment horizontal="center" vertical="top" wrapText="1"/>
    </xf>
    <xf numFmtId="0" fontId="23" fillId="38" borderId="10" xfId="45" applyFont="1" applyFill="1" applyBorder="1" applyAlignment="1" applyProtection="1">
      <alignment horizontal="center" vertical="top" wrapText="1"/>
    </xf>
    <xf numFmtId="0" fontId="23" fillId="35" borderId="10" xfId="45" applyFont="1" applyFill="1" applyBorder="1" applyAlignment="1" applyProtection="1">
      <alignment horizontal="center" vertical="top" wrapText="1"/>
    </xf>
    <xf numFmtId="0" fontId="23" fillId="39" borderId="10" xfId="45" applyFont="1" applyFill="1" applyBorder="1" applyAlignment="1" applyProtection="1">
      <alignment horizontal="center" vertical="top" wrapText="1"/>
    </xf>
    <xf numFmtId="0" fontId="60" fillId="40" borderId="67" xfId="45" applyFont="1" applyFill="1" applyBorder="1" applyAlignment="1" applyProtection="1">
      <alignment vertical="center" wrapText="1"/>
    </xf>
    <xf numFmtId="3" fontId="27" fillId="30" borderId="10" xfId="45" applyNumberFormat="1" applyFont="1" applyFill="1" applyBorder="1" applyAlignment="1" applyProtection="1">
      <alignment horizontal="center"/>
      <protection locked="0"/>
    </xf>
    <xf numFmtId="3" fontId="27" fillId="38" borderId="10" xfId="45" applyNumberFormat="1" applyFont="1" applyFill="1" applyBorder="1" applyAlignment="1" applyProtection="1">
      <alignment horizontal="center"/>
      <protection locked="0"/>
    </xf>
    <xf numFmtId="3" fontId="27" fillId="35" borderId="10" xfId="45" applyNumberFormat="1" applyFont="1" applyFill="1" applyBorder="1" applyAlignment="1" applyProtection="1">
      <alignment horizontal="center"/>
      <protection locked="0"/>
    </xf>
    <xf numFmtId="3" fontId="27" fillId="39" borderId="10" xfId="45" applyNumberFormat="1" applyFont="1" applyFill="1" applyBorder="1" applyAlignment="1" applyProtection="1">
      <alignment horizontal="center"/>
      <protection locked="0"/>
    </xf>
    <xf numFmtId="0" fontId="61" fillId="0" borderId="30" xfId="45" applyFont="1" applyBorder="1" applyAlignment="1" applyProtection="1">
      <alignment horizontal="center" wrapText="1"/>
    </xf>
    <xf numFmtId="0" fontId="60" fillId="40" borderId="67" xfId="45" applyFont="1" applyFill="1" applyBorder="1" applyAlignment="1" applyProtection="1">
      <alignment horizontal="left" vertical="center" wrapText="1"/>
    </xf>
    <xf numFmtId="0" fontId="60" fillId="40" borderId="31" xfId="45" applyFont="1" applyFill="1" applyBorder="1" applyAlignment="1" applyProtection="1">
      <alignment vertical="center" wrapText="1"/>
    </xf>
    <xf numFmtId="3" fontId="27" fillId="30" borderId="12" xfId="45" applyNumberFormat="1" applyFont="1" applyFill="1" applyBorder="1" applyAlignment="1" applyProtection="1">
      <alignment horizontal="center"/>
      <protection locked="0"/>
    </xf>
    <xf numFmtId="3" fontId="27" fillId="38" borderId="12" xfId="45" applyNumberFormat="1" applyFont="1" applyFill="1" applyBorder="1" applyAlignment="1" applyProtection="1">
      <alignment horizontal="center"/>
      <protection locked="0"/>
    </xf>
    <xf numFmtId="3" fontId="27" fillId="35" borderId="12" xfId="45" applyNumberFormat="1" applyFont="1" applyFill="1" applyBorder="1" applyAlignment="1" applyProtection="1">
      <alignment horizontal="center"/>
      <protection locked="0"/>
    </xf>
    <xf numFmtId="3" fontId="27" fillId="39" borderId="12" xfId="45" applyNumberFormat="1" applyFont="1" applyFill="1" applyBorder="1" applyAlignment="1" applyProtection="1">
      <alignment horizontal="center"/>
      <protection locked="0"/>
    </xf>
    <xf numFmtId="0" fontId="61" fillId="0" borderId="32" xfId="45" applyFont="1" applyBorder="1" applyAlignment="1" applyProtection="1">
      <alignment horizontal="center" wrapText="1"/>
    </xf>
    <xf numFmtId="0" fontId="27" fillId="0" borderId="0" xfId="45" applyFont="1" applyFill="1" applyBorder="1" applyProtection="1"/>
    <xf numFmtId="0" fontId="23" fillId="0" borderId="0" xfId="45" applyFont="1" applyFill="1" applyBorder="1" applyProtection="1"/>
    <xf numFmtId="0" fontId="61" fillId="0" borderId="36" xfId="45" applyFont="1" applyBorder="1" applyAlignment="1" applyProtection="1">
      <alignment horizontal="center" wrapText="1"/>
    </xf>
    <xf numFmtId="0" fontId="23" fillId="0" borderId="0" xfId="45" applyFont="1" applyFill="1" applyBorder="1" applyAlignment="1" applyProtection="1">
      <alignment vertical="center"/>
    </xf>
    <xf numFmtId="0" fontId="36" fillId="25" borderId="55" xfId="45" applyFont="1" applyFill="1" applyBorder="1" applyAlignment="1" applyProtection="1">
      <protection locked="0"/>
    </xf>
    <xf numFmtId="0" fontId="32" fillId="25" borderId="0" xfId="45" applyFont="1" applyFill="1" applyBorder="1" applyAlignment="1" applyProtection="1"/>
    <xf numFmtId="0" fontId="58" fillId="0" borderId="0" xfId="45" applyFont="1" applyFill="1" applyBorder="1" applyAlignment="1" applyProtection="1">
      <alignment horizontal="center" vertical="center" wrapText="1"/>
    </xf>
    <xf numFmtId="0" fontId="58" fillId="0" borderId="0" xfId="45" applyFont="1" applyFill="1" applyBorder="1" applyAlignment="1" applyProtection="1">
      <alignment vertical="center" wrapText="1"/>
    </xf>
    <xf numFmtId="0" fontId="23" fillId="0" borderId="0" xfId="45" applyFont="1" applyFill="1" applyProtection="1"/>
    <xf numFmtId="0" fontId="63" fillId="0" borderId="0" xfId="45" applyFont="1" applyBorder="1" applyAlignment="1" applyProtection="1"/>
    <xf numFmtId="0" fontId="65" fillId="0" borderId="76" xfId="45" applyFont="1" applyBorder="1" applyAlignment="1" applyProtection="1">
      <alignment horizontal="center" vertical="center" wrapText="1"/>
    </xf>
    <xf numFmtId="0" fontId="65" fillId="0" borderId="77" xfId="45" applyFont="1" applyFill="1" applyBorder="1" applyAlignment="1" applyProtection="1">
      <alignment horizontal="center" vertical="center" wrapText="1"/>
    </xf>
    <xf numFmtId="0" fontId="65" fillId="0" borderId="78" xfId="45" applyFont="1" applyBorder="1" applyAlignment="1" applyProtection="1">
      <alignment horizontal="center" vertical="center" wrapText="1"/>
    </xf>
    <xf numFmtId="0" fontId="65" fillId="0" borderId="79" xfId="45" applyFont="1" applyFill="1" applyBorder="1" applyAlignment="1" applyProtection="1">
      <alignment horizontal="center" vertical="center" wrapText="1"/>
    </xf>
    <xf numFmtId="0" fontId="65" fillId="0" borderId="80" xfId="45" applyFont="1" applyBorder="1" applyAlignment="1" applyProtection="1">
      <alignment horizontal="center" vertical="center" wrapText="1"/>
    </xf>
    <xf numFmtId="0" fontId="65" fillId="0" borderId="81" xfId="45" applyFont="1" applyFill="1" applyBorder="1" applyAlignment="1" applyProtection="1">
      <alignment horizontal="center" vertical="center" wrapText="1"/>
    </xf>
    <xf numFmtId="0" fontId="40" fillId="0" borderId="75" xfId="45" applyFont="1" applyBorder="1" applyAlignment="1" applyProtection="1">
      <alignment horizontal="center"/>
      <protection locked="0"/>
    </xf>
    <xf numFmtId="0" fontId="40" fillId="0" borderId="82" xfId="45" applyFont="1" applyFill="1" applyBorder="1" applyAlignment="1" applyProtection="1">
      <alignment horizontal="center"/>
      <protection locked="0"/>
    </xf>
    <xf numFmtId="0" fontId="40" fillId="0" borderId="83" xfId="45" applyFont="1" applyFill="1" applyBorder="1" applyAlignment="1" applyProtection="1">
      <alignment horizontal="center"/>
      <protection locked="0"/>
    </xf>
    <xf numFmtId="0" fontId="40" fillId="0" borderId="84" xfId="45" applyFont="1" applyFill="1" applyBorder="1" applyAlignment="1" applyProtection="1">
      <alignment horizontal="center"/>
      <protection locked="0"/>
    </xf>
    <xf numFmtId="0" fontId="40" fillId="0" borderId="85" xfId="45" applyFont="1" applyFill="1" applyBorder="1" applyAlignment="1" applyProtection="1">
      <alignment horizontal="center"/>
      <protection locked="0"/>
    </xf>
    <xf numFmtId="0" fontId="40" fillId="0" borderId="86" xfId="45" applyFont="1" applyFill="1" applyBorder="1" applyAlignment="1" applyProtection="1">
      <alignment horizontal="center"/>
      <protection locked="0"/>
    </xf>
    <xf numFmtId="0" fontId="40" fillId="0" borderId="87" xfId="45" applyFont="1" applyFill="1" applyBorder="1" applyAlignment="1" applyProtection="1">
      <alignment horizontal="center"/>
      <protection locked="0"/>
    </xf>
    <xf numFmtId="0" fontId="23" fillId="0" borderId="0" xfId="45" applyFont="1" applyProtection="1">
      <protection locked="0"/>
    </xf>
    <xf numFmtId="0" fontId="26" fillId="0" borderId="0" xfId="45" applyFont="1" applyBorder="1" applyAlignment="1" applyProtection="1">
      <alignment horizontal="center" vertical="center" wrapText="1"/>
      <protection locked="0"/>
    </xf>
    <xf numFmtId="0" fontId="40" fillId="0" borderId="91" xfId="45" applyFont="1" applyBorder="1" applyAlignment="1" applyProtection="1">
      <protection locked="0"/>
    </xf>
    <xf numFmtId="0" fontId="65" fillId="0" borderId="10" xfId="45" applyFont="1" applyFill="1" applyBorder="1" applyAlignment="1" applyProtection="1">
      <alignment horizontal="center" vertical="center" wrapText="1"/>
    </xf>
    <xf numFmtId="0" fontId="65" fillId="28" borderId="10" xfId="45" applyFont="1" applyFill="1" applyBorder="1" applyAlignment="1" applyProtection="1">
      <alignment horizontal="center" vertical="top" wrapText="1"/>
    </xf>
    <xf numFmtId="0" fontId="65" fillId="27" borderId="10" xfId="45" applyFont="1" applyFill="1" applyBorder="1" applyAlignment="1" applyProtection="1">
      <alignment horizontal="center" vertical="top" wrapText="1"/>
    </xf>
    <xf numFmtId="0" fontId="65" fillId="0" borderId="10" xfId="45" applyFont="1" applyBorder="1" applyAlignment="1" applyProtection="1">
      <alignment horizontal="center" vertical="top" wrapText="1"/>
    </xf>
    <xf numFmtId="0" fontId="25" fillId="0" borderId="10" xfId="45" applyFont="1" applyFill="1" applyBorder="1" applyAlignment="1" applyProtection="1">
      <alignment horizontal="center" vertical="center" wrapText="1"/>
      <protection locked="0"/>
    </xf>
    <xf numFmtId="0" fontId="23" fillId="43" borderId="10" xfId="45" applyFont="1" applyFill="1" applyBorder="1" applyAlignment="1" applyProtection="1">
      <alignment horizontal="center" vertical="top" wrapText="1"/>
      <protection locked="0"/>
    </xf>
    <xf numFmtId="0" fontId="23" fillId="0" borderId="10" xfId="45" applyFont="1" applyFill="1" applyBorder="1" applyAlignment="1" applyProtection="1">
      <alignment horizontal="center" vertical="top" wrapText="1"/>
      <protection locked="0"/>
    </xf>
    <xf numFmtId="0" fontId="69" fillId="0" borderId="10" xfId="45" applyFont="1" applyFill="1" applyBorder="1" applyAlignment="1" applyProtection="1">
      <alignment horizontal="center" vertical="center" wrapText="1"/>
      <protection locked="0"/>
    </xf>
    <xf numFmtId="0" fontId="23" fillId="0" borderId="0" xfId="45" quotePrefix="1" applyFont="1" applyProtection="1">
      <protection locked="0"/>
    </xf>
    <xf numFmtId="0" fontId="60" fillId="0" borderId="10" xfId="45" applyFont="1" applyFill="1" applyBorder="1" applyAlignment="1" applyProtection="1">
      <alignment vertical="center" wrapText="1"/>
      <protection locked="0"/>
    </xf>
    <xf numFmtId="3" fontId="27" fillId="43" borderId="10" xfId="45" applyNumberFormat="1" applyFont="1" applyFill="1" applyBorder="1" applyAlignment="1" applyProtection="1">
      <alignment horizontal="center"/>
      <protection locked="0"/>
    </xf>
    <xf numFmtId="0" fontId="39" fillId="28" borderId="10" xfId="45" applyFont="1" applyFill="1" applyBorder="1" applyAlignment="1" applyProtection="1">
      <alignment horizontal="center" vertical="center" wrapText="1"/>
    </xf>
    <xf numFmtId="0" fontId="39" fillId="27" borderId="10" xfId="45" applyFont="1" applyFill="1" applyBorder="1" applyAlignment="1" applyProtection="1">
      <alignment horizontal="center" vertical="center" wrapText="1"/>
    </xf>
    <xf numFmtId="0" fontId="56" fillId="0" borderId="0" xfId="0" applyFont="1" applyBorder="1" applyProtection="1"/>
    <xf numFmtId="0" fontId="39" fillId="0" borderId="99" xfId="0" applyFont="1" applyBorder="1" applyAlignment="1" applyProtection="1">
      <alignment horizontal="center" vertical="center" wrapText="1"/>
    </xf>
    <xf numFmtId="0" fontId="39" fillId="0" borderId="65" xfId="45" applyFont="1" applyFill="1" applyBorder="1" applyAlignment="1" applyProtection="1">
      <alignment horizontal="center" vertical="center" wrapText="1"/>
    </xf>
    <xf numFmtId="0" fontId="39" fillId="0" borderId="100" xfId="0" applyFont="1" applyBorder="1" applyAlignment="1" applyProtection="1">
      <alignment horizontal="center" vertical="center" wrapText="1"/>
    </xf>
    <xf numFmtId="0" fontId="39" fillId="0" borderId="101" xfId="0" applyFont="1" applyFill="1" applyBorder="1" applyAlignment="1" applyProtection="1">
      <alignment horizontal="center" vertical="center" wrapText="1"/>
    </xf>
    <xf numFmtId="0" fontId="39" fillId="0" borderId="102" xfId="0" applyFont="1" applyBorder="1" applyAlignment="1" applyProtection="1">
      <alignment horizontal="center" vertical="center" wrapText="1"/>
    </xf>
    <xf numFmtId="0" fontId="39" fillId="0" borderId="103" xfId="45" applyFont="1" applyFill="1" applyBorder="1" applyAlignment="1" applyProtection="1">
      <alignment horizontal="center" vertical="center" wrapText="1"/>
    </xf>
    <xf numFmtId="0" fontId="40" fillId="0" borderId="104" xfId="0" applyFont="1" applyBorder="1" applyAlignment="1" applyProtection="1">
      <alignment horizontal="center" vertical="center"/>
    </xf>
    <xf numFmtId="0" fontId="40" fillId="0" borderId="105" xfId="0" applyFont="1" applyBorder="1" applyAlignment="1" applyProtection="1">
      <alignment horizontal="center" vertical="center"/>
    </xf>
    <xf numFmtId="0" fontId="40" fillId="0" borderId="106" xfId="0" applyFont="1" applyBorder="1" applyAlignment="1" applyProtection="1">
      <alignment horizontal="center" vertical="center"/>
    </xf>
    <xf numFmtId="0" fontId="40" fillId="0" borderId="107" xfId="0" applyFont="1" applyBorder="1" applyAlignment="1" applyProtection="1">
      <alignment horizontal="center" vertical="center"/>
    </xf>
    <xf numFmtId="0" fontId="40" fillId="0" borderId="108" xfId="0" applyFont="1" applyBorder="1" applyAlignment="1" applyProtection="1">
      <alignment horizontal="center" vertical="center"/>
    </xf>
    <xf numFmtId="0" fontId="40" fillId="0" borderId="109" xfId="0" applyFont="1" applyBorder="1" applyAlignment="1" applyProtection="1">
      <alignment horizontal="center" vertical="center"/>
    </xf>
    <xf numFmtId="0" fontId="40" fillId="0" borderId="110" xfId="0" applyFont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wrapText="1"/>
    </xf>
    <xf numFmtId="0" fontId="23" fillId="0" borderId="28" xfId="0" applyFont="1" applyBorder="1" applyAlignment="1" applyProtection="1">
      <alignment wrapText="1"/>
    </xf>
    <xf numFmtId="0" fontId="27" fillId="0" borderId="28" xfId="45" applyFont="1" applyFill="1" applyBorder="1" applyAlignment="1" applyProtection="1">
      <alignment wrapText="1"/>
    </xf>
    <xf numFmtId="0" fontId="23" fillId="0" borderId="28" xfId="45" applyFont="1" applyBorder="1" applyAlignment="1" applyProtection="1">
      <alignment wrapText="1"/>
    </xf>
    <xf numFmtId="0" fontId="57" fillId="0" borderId="0" xfId="0" applyFont="1" applyBorder="1" applyAlignment="1" applyProtection="1">
      <alignment vertical="center"/>
    </xf>
    <xf numFmtId="0" fontId="25" fillId="0" borderId="112" xfId="0" applyFont="1" applyBorder="1" applyProtection="1"/>
    <xf numFmtId="0" fontId="23" fillId="0" borderId="113" xfId="0" applyFont="1" applyBorder="1" applyProtection="1"/>
    <xf numFmtId="0" fontId="57" fillId="26" borderId="112" xfId="0" applyFont="1" applyFill="1" applyBorder="1" applyAlignment="1" applyProtection="1">
      <alignment horizontal="center" vertical="center"/>
    </xf>
    <xf numFmtId="0" fontId="24" fillId="0" borderId="113" xfId="0" applyFont="1" applyBorder="1" applyProtection="1"/>
    <xf numFmtId="0" fontId="57" fillId="0" borderId="112" xfId="0" applyFont="1" applyBorder="1" applyProtection="1"/>
    <xf numFmtId="0" fontId="24" fillId="0" borderId="113" xfId="0" applyFont="1" applyBorder="1" applyAlignment="1" applyProtection="1">
      <alignment vertical="center"/>
    </xf>
    <xf numFmtId="0" fontId="57" fillId="0" borderId="112" xfId="0" applyFont="1" applyBorder="1" applyAlignment="1" applyProtection="1">
      <alignment horizontal="center" vertical="center"/>
    </xf>
    <xf numFmtId="0" fontId="57" fillId="0" borderId="112" xfId="0" applyFont="1" applyBorder="1" applyAlignment="1" applyProtection="1">
      <alignment horizontal="left"/>
    </xf>
    <xf numFmtId="0" fontId="23" fillId="0" borderId="113" xfId="0" applyFont="1" applyFill="1" applyBorder="1" applyProtection="1"/>
    <xf numFmtId="0" fontId="57" fillId="26" borderId="57" xfId="0" applyFont="1" applyFill="1" applyBorder="1" applyAlignment="1" applyProtection="1">
      <alignment horizontal="center" vertical="center"/>
    </xf>
    <xf numFmtId="0" fontId="23" fillId="0" borderId="39" xfId="0" applyFont="1" applyBorder="1" applyProtection="1"/>
    <xf numFmtId="0" fontId="23" fillId="0" borderId="114" xfId="0" applyFont="1" applyBorder="1" applyProtection="1"/>
    <xf numFmtId="0" fontId="25" fillId="0" borderId="115" xfId="0" applyFont="1" applyBorder="1" applyProtection="1"/>
    <xf numFmtId="0" fontId="23" fillId="0" borderId="116" xfId="0" applyFont="1" applyBorder="1" applyProtection="1"/>
    <xf numFmtId="0" fontId="23" fillId="0" borderId="117" xfId="0" applyFont="1" applyBorder="1" applyProtection="1"/>
    <xf numFmtId="0" fontId="54" fillId="0" borderId="45" xfId="31" applyFont="1" applyBorder="1"/>
    <xf numFmtId="0" fontId="23" fillId="0" borderId="0" xfId="0" applyFont="1" applyBorder="1" applyAlignment="1" applyProtection="1">
      <alignment vertical="top" wrapText="1"/>
    </xf>
    <xf numFmtId="0" fontId="41" fillId="34" borderId="0" xfId="0" applyFont="1" applyFill="1" applyBorder="1" applyAlignment="1" applyProtection="1">
      <alignment horizontal="center" vertical="center" wrapText="1"/>
    </xf>
    <xf numFmtId="0" fontId="25" fillId="34" borderId="0" xfId="0" applyFont="1" applyFill="1" applyBorder="1" applyAlignment="1" applyProtection="1">
      <alignment horizontal="center" vertical="top" wrapText="1"/>
    </xf>
    <xf numFmtId="3" fontId="40" fillId="34" borderId="0" xfId="0" applyNumberFormat="1" applyFont="1" applyFill="1" applyBorder="1" applyAlignment="1" applyProtection="1">
      <alignment horizontal="center"/>
    </xf>
    <xf numFmtId="3" fontId="39" fillId="34" borderId="0" xfId="0" applyNumberFormat="1" applyFont="1" applyFill="1" applyBorder="1" applyAlignment="1" applyProtection="1">
      <alignment horizontal="center"/>
    </xf>
    <xf numFmtId="0" fontId="25" fillId="34" borderId="0" xfId="0" applyFont="1" applyFill="1" applyBorder="1" applyAlignment="1" applyProtection="1">
      <alignment horizontal="center" vertical="center" wrapText="1"/>
    </xf>
    <xf numFmtId="0" fontId="52" fillId="34" borderId="0" xfId="0" applyFont="1" applyFill="1" applyBorder="1" applyAlignment="1" applyProtection="1">
      <alignment horizontal="center" vertical="center" wrapText="1"/>
    </xf>
    <xf numFmtId="0" fontId="38" fillId="34" borderId="0" xfId="0" applyFont="1" applyFill="1" applyBorder="1" applyAlignment="1" applyProtection="1">
      <alignment horizontal="center" vertical="top" wrapText="1"/>
    </xf>
    <xf numFmtId="3" fontId="48" fillId="34" borderId="0" xfId="0" applyNumberFormat="1" applyFont="1" applyFill="1" applyBorder="1" applyAlignment="1" applyProtection="1">
      <alignment horizontal="center"/>
      <protection locked="0"/>
    </xf>
    <xf numFmtId="3" fontId="48" fillId="34" borderId="0" xfId="0" applyNumberFormat="1" applyFont="1" applyFill="1" applyBorder="1" applyAlignment="1" applyProtection="1">
      <alignment horizontal="center"/>
    </xf>
    <xf numFmtId="3" fontId="38" fillId="34" borderId="0" xfId="0" applyNumberFormat="1" applyFont="1" applyFill="1" applyBorder="1" applyAlignment="1" applyProtection="1">
      <alignment horizontal="center"/>
    </xf>
    <xf numFmtId="0" fontId="35" fillId="34" borderId="0" xfId="0" applyFont="1" applyFill="1" applyBorder="1" applyAlignment="1" applyProtection="1">
      <alignment horizontal="center" vertical="center" wrapText="1"/>
    </xf>
    <xf numFmtId="0" fontId="37" fillId="34" borderId="0" xfId="0" applyFont="1" applyFill="1" applyAlignment="1" applyProtection="1">
      <alignment horizontal="center" vertical="center" wrapText="1"/>
    </xf>
    <xf numFmtId="0" fontId="55" fillId="34" borderId="0" xfId="0" applyFont="1" applyFill="1" applyBorder="1" applyAlignment="1" applyProtection="1">
      <alignment horizontal="center" vertical="center" wrapText="1"/>
    </xf>
    <xf numFmtId="0" fontId="26" fillId="34" borderId="0" xfId="0" applyFont="1" applyFill="1" applyBorder="1" applyAlignment="1" applyProtection="1">
      <alignment horizontal="center" vertical="top" wrapText="1"/>
    </xf>
    <xf numFmtId="3" fontId="27" fillId="34" borderId="0" xfId="0" applyNumberFormat="1" applyFont="1" applyFill="1" applyBorder="1" applyAlignment="1" applyProtection="1">
      <alignment horizontal="center"/>
      <protection locked="0"/>
    </xf>
    <xf numFmtId="3" fontId="27" fillId="34" borderId="0" xfId="0" applyNumberFormat="1" applyFont="1" applyFill="1" applyBorder="1" applyAlignment="1" applyProtection="1">
      <alignment horizontal="center"/>
    </xf>
    <xf numFmtId="3" fontId="26" fillId="34" borderId="0" xfId="0" applyNumberFormat="1" applyFont="1" applyFill="1" applyBorder="1" applyAlignment="1" applyProtection="1">
      <alignment horizontal="center"/>
    </xf>
    <xf numFmtId="0" fontId="30" fillId="0" borderId="0" xfId="0" applyFont="1" applyBorder="1" applyAlignment="1" applyProtection="1">
      <alignment vertical="top" wrapText="1"/>
    </xf>
    <xf numFmtId="0" fontId="23" fillId="34" borderId="0" xfId="0" applyFont="1" applyFill="1" applyAlignment="1" applyProtection="1">
      <alignment horizontal="center" vertical="center" wrapText="1"/>
    </xf>
    <xf numFmtId="3" fontId="46" fillId="34" borderId="0" xfId="0" applyNumberFormat="1" applyFont="1" applyFill="1" applyBorder="1" applyAlignment="1" applyProtection="1">
      <alignment horizontal="center"/>
      <protection locked="0"/>
    </xf>
    <xf numFmtId="0" fontId="30" fillId="34" borderId="0" xfId="0" applyFont="1" applyFill="1" applyProtection="1"/>
    <xf numFmtId="0" fontId="35" fillId="34" borderId="0" xfId="45" applyFont="1" applyFill="1" applyBorder="1" applyAlignment="1" applyProtection="1">
      <alignment horizontal="center" vertical="center" wrapText="1"/>
    </xf>
    <xf numFmtId="0" fontId="25" fillId="34" borderId="0" xfId="45" applyFont="1" applyFill="1" applyBorder="1" applyAlignment="1" applyProtection="1">
      <alignment vertical="center" wrapText="1"/>
    </xf>
    <xf numFmtId="0" fontId="25" fillId="34" borderId="0" xfId="45" applyFont="1" applyFill="1" applyBorder="1" applyAlignment="1" applyProtection="1">
      <alignment horizontal="center" vertical="center" wrapText="1"/>
    </xf>
    <xf numFmtId="0" fontId="26" fillId="34" borderId="0" xfId="45" applyFont="1" applyFill="1" applyBorder="1" applyAlignment="1" applyProtection="1">
      <alignment horizontal="center" vertical="top" wrapText="1"/>
    </xf>
    <xf numFmtId="0" fontId="23" fillId="34" borderId="0" xfId="45" applyFont="1" applyFill="1" applyProtection="1"/>
    <xf numFmtId="3" fontId="26" fillId="34" borderId="0" xfId="45" applyNumberFormat="1" applyFont="1" applyFill="1" applyBorder="1" applyAlignment="1" applyProtection="1">
      <alignment horizontal="center"/>
    </xf>
    <xf numFmtId="0" fontId="29" fillId="34" borderId="0" xfId="45" applyFont="1" applyFill="1" applyBorder="1" applyAlignment="1" applyProtection="1">
      <alignment horizontal="right"/>
    </xf>
    <xf numFmtId="0" fontId="23" fillId="34" borderId="0" xfId="45" applyFont="1" applyFill="1" applyAlignment="1" applyProtection="1"/>
    <xf numFmtId="0" fontId="54" fillId="34" borderId="0" xfId="45" applyFont="1" applyFill="1" applyBorder="1" applyAlignment="1" applyProtection="1">
      <alignment horizontal="center" vertical="center" wrapText="1"/>
    </xf>
    <xf numFmtId="0" fontId="25" fillId="34" borderId="0" xfId="45" applyFont="1" applyFill="1" applyBorder="1" applyAlignment="1" applyProtection="1">
      <alignment wrapText="1"/>
    </xf>
    <xf numFmtId="0" fontId="55" fillId="34" borderId="0" xfId="45" applyFont="1" applyFill="1" applyBorder="1" applyAlignment="1" applyProtection="1">
      <alignment horizontal="center" vertical="center" wrapText="1"/>
    </xf>
    <xf numFmtId="0" fontId="57" fillId="34" borderId="0" xfId="45" applyFont="1" applyFill="1" applyBorder="1" applyAlignment="1" applyProtection="1">
      <alignment horizontal="center" vertical="center" wrapText="1"/>
    </xf>
    <xf numFmtId="0" fontId="27" fillId="34" borderId="0" xfId="45" applyFont="1" applyFill="1" applyBorder="1" applyAlignment="1" applyProtection="1">
      <alignment horizontal="center" vertical="top" wrapText="1"/>
    </xf>
    <xf numFmtId="3" fontId="27" fillId="34" borderId="0" xfId="45" applyNumberFormat="1" applyFont="1" applyFill="1" applyBorder="1" applyAlignment="1" applyProtection="1">
      <alignment horizontal="center"/>
    </xf>
    <xf numFmtId="0" fontId="54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25" fillId="0" borderId="0" xfId="45" applyFont="1" applyAlignment="1" applyProtection="1">
      <alignment horizontal="left" wrapText="1"/>
    </xf>
    <xf numFmtId="0" fontId="23" fillId="0" borderId="0" xfId="45" applyFont="1" applyAlignment="1" applyProtection="1">
      <alignment horizontal="left" wrapText="1"/>
    </xf>
    <xf numFmtId="0" fontId="23" fillId="34" borderId="0" xfId="45" applyFont="1" applyFill="1" applyBorder="1" applyAlignment="1" applyProtection="1">
      <alignment horizontal="center"/>
    </xf>
    <xf numFmtId="0" fontId="41" fillId="32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41" fillId="30" borderId="0" xfId="0" applyFont="1" applyFill="1" applyBorder="1" applyAlignment="1" applyProtection="1">
      <alignment horizontal="center" vertical="center" wrapText="1"/>
    </xf>
    <xf numFmtId="0" fontId="35" fillId="30" borderId="0" xfId="45" applyFont="1" applyFill="1" applyBorder="1" applyAlignment="1" applyProtection="1">
      <alignment horizontal="center" vertical="center" wrapText="1"/>
    </xf>
    <xf numFmtId="0" fontId="35" fillId="32" borderId="0" xfId="45" applyFont="1" applyFill="1" applyBorder="1" applyAlignment="1" applyProtection="1">
      <alignment horizontal="center" vertical="center" wrapText="1"/>
    </xf>
    <xf numFmtId="0" fontId="71" fillId="30" borderId="42" xfId="0" applyFont="1" applyFill="1" applyBorder="1" applyAlignment="1">
      <alignment horizontal="center" vertical="center" wrapText="1"/>
    </xf>
    <xf numFmtId="0" fontId="71" fillId="30" borderId="111" xfId="0" applyFont="1" applyFill="1" applyBorder="1" applyAlignment="1">
      <alignment horizontal="center" vertical="center" wrapText="1"/>
    </xf>
    <xf numFmtId="0" fontId="71" fillId="30" borderId="123" xfId="0" applyFont="1" applyFill="1" applyBorder="1" applyAlignment="1">
      <alignment horizontal="center" vertical="center" wrapText="1"/>
    </xf>
    <xf numFmtId="3" fontId="39" fillId="24" borderId="33" xfId="0" applyNumberFormat="1" applyFont="1" applyFill="1" applyBorder="1" applyAlignment="1" applyProtection="1">
      <alignment horizontal="center"/>
    </xf>
    <xf numFmtId="0" fontId="41" fillId="0" borderId="0" xfId="0" applyFont="1" applyFill="1" applyBorder="1" applyAlignment="1" applyProtection="1">
      <alignment horizontal="center" vertical="center" wrapText="1"/>
    </xf>
    <xf numFmtId="0" fontId="41" fillId="47" borderId="126" xfId="0" applyFont="1" applyFill="1" applyBorder="1" applyAlignment="1" applyProtection="1">
      <alignment vertical="center" wrapText="1"/>
    </xf>
    <xf numFmtId="3" fontId="39" fillId="0" borderId="0" xfId="0" applyNumberFormat="1" applyFont="1" applyFill="1" applyBorder="1" applyAlignment="1" applyProtection="1">
      <alignment horizontal="center"/>
    </xf>
    <xf numFmtId="3" fontId="40" fillId="0" borderId="113" xfId="0" applyNumberFormat="1" applyFont="1" applyFill="1" applyBorder="1" applyAlignment="1" applyProtection="1">
      <alignment horizontal="center"/>
    </xf>
    <xf numFmtId="3" fontId="40" fillId="0" borderId="127" xfId="0" applyNumberFormat="1" applyFont="1" applyFill="1" applyBorder="1" applyAlignment="1" applyProtection="1">
      <alignment horizontal="center"/>
    </xf>
    <xf numFmtId="3" fontId="26" fillId="24" borderId="33" xfId="45" applyNumberFormat="1" applyFont="1" applyFill="1" applyBorder="1" applyAlignment="1" applyProtection="1">
      <alignment horizontal="center"/>
    </xf>
    <xf numFmtId="0" fontId="25" fillId="0" borderId="0" xfId="45" applyFont="1" applyFill="1" applyBorder="1" applyProtection="1"/>
    <xf numFmtId="3" fontId="26" fillId="0" borderId="0" xfId="45" applyNumberFormat="1" applyFont="1" applyFill="1" applyBorder="1" applyAlignment="1" applyProtection="1">
      <alignment horizontal="center"/>
    </xf>
    <xf numFmtId="0" fontId="61" fillId="0" borderId="0" xfId="45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3" fontId="26" fillId="0" borderId="0" xfId="0" applyNumberFormat="1" applyFont="1" applyFill="1" applyBorder="1" applyAlignment="1" applyProtection="1">
      <alignment horizontal="center"/>
    </xf>
    <xf numFmtId="0" fontId="30" fillId="0" borderId="0" xfId="0" applyFont="1" applyFill="1" applyProtection="1"/>
    <xf numFmtId="0" fontId="23" fillId="0" borderId="0" xfId="0" applyFont="1" applyFill="1" applyBorder="1" applyAlignment="1" applyProtection="1">
      <alignment horizontal="center"/>
    </xf>
    <xf numFmtId="3" fontId="26" fillId="24" borderId="118" xfId="0" applyNumberFormat="1" applyFont="1" applyFill="1" applyBorder="1" applyAlignment="1" applyProtection="1">
      <alignment horizontal="center"/>
    </xf>
    <xf numFmtId="0" fontId="30" fillId="0" borderId="130" xfId="0" applyFont="1" applyBorder="1" applyAlignment="1" applyProtection="1">
      <alignment vertical="top" wrapText="1"/>
    </xf>
    <xf numFmtId="0" fontId="26" fillId="38" borderId="10" xfId="45" applyFont="1" applyFill="1" applyBorder="1" applyAlignment="1" applyProtection="1">
      <alignment horizontal="center" vertical="top" wrapText="1"/>
    </xf>
    <xf numFmtId="0" fontId="23" fillId="47" borderId="10" xfId="45" applyFont="1" applyFill="1" applyBorder="1" applyAlignment="1" applyProtection="1">
      <alignment horizontal="center"/>
      <protection locked="0"/>
    </xf>
    <xf numFmtId="0" fontId="23" fillId="29" borderId="10" xfId="45" applyFont="1" applyFill="1" applyBorder="1" applyAlignment="1" applyProtection="1">
      <alignment horizontal="center"/>
      <protection locked="0"/>
    </xf>
    <xf numFmtId="0" fontId="26" fillId="29" borderId="10" xfId="45" applyFont="1" applyFill="1" applyBorder="1" applyAlignment="1" applyProtection="1">
      <alignment horizontal="center" vertical="top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32" borderId="0" xfId="45" applyFont="1" applyFill="1" applyBorder="1" applyAlignment="1" applyProtection="1">
      <alignment vertical="center" wrapText="1"/>
    </xf>
    <xf numFmtId="0" fontId="35" fillId="30" borderId="0" xfId="45" applyFont="1" applyFill="1" applyBorder="1" applyAlignment="1" applyProtection="1">
      <alignment vertical="center" wrapText="1"/>
    </xf>
    <xf numFmtId="3" fontId="72" fillId="0" borderId="128" xfId="45" applyNumberFormat="1" applyFont="1" applyFill="1" applyBorder="1" applyAlignment="1" applyProtection="1">
      <alignment horizontal="center"/>
      <protection locked="0"/>
    </xf>
    <xf numFmtId="0" fontId="72" fillId="0" borderId="129" xfId="45" applyFont="1" applyFill="1" applyBorder="1" applyAlignment="1" applyProtection="1">
      <alignment horizontal="left" wrapText="1"/>
    </xf>
    <xf numFmtId="3" fontId="40" fillId="46" borderId="28" xfId="0" applyNumberFormat="1" applyFont="1" applyFill="1" applyBorder="1" applyAlignment="1" applyProtection="1">
      <alignment horizontal="center"/>
      <protection locked="0"/>
    </xf>
    <xf numFmtId="3" fontId="40" fillId="46" borderId="10" xfId="0" applyNumberFormat="1" applyFont="1" applyFill="1" applyBorder="1" applyAlignment="1" applyProtection="1">
      <alignment horizontal="center"/>
      <protection locked="0"/>
    </xf>
    <xf numFmtId="3" fontId="40" fillId="46" borderId="11" xfId="0" applyNumberFormat="1" applyFont="1" applyFill="1" applyBorder="1" applyAlignment="1" applyProtection="1">
      <alignment horizontal="center"/>
      <protection locked="0"/>
    </xf>
    <xf numFmtId="3" fontId="40" fillId="46" borderId="31" xfId="0" applyNumberFormat="1" applyFont="1" applyFill="1" applyBorder="1" applyAlignment="1" applyProtection="1">
      <alignment horizontal="center"/>
      <protection locked="0"/>
    </xf>
    <xf numFmtId="3" fontId="40" fillId="46" borderId="12" xfId="0" applyNumberFormat="1" applyFont="1" applyFill="1" applyBorder="1" applyAlignment="1" applyProtection="1">
      <alignment horizontal="center"/>
      <protection locked="0"/>
    </xf>
    <xf numFmtId="3" fontId="40" fillId="46" borderId="13" xfId="0" applyNumberFormat="1" applyFont="1" applyFill="1" applyBorder="1" applyAlignment="1" applyProtection="1">
      <alignment horizontal="center"/>
      <protection locked="0"/>
    </xf>
    <xf numFmtId="0" fontId="24" fillId="34" borderId="47" xfId="0" applyFont="1" applyFill="1" applyBorder="1" applyAlignment="1">
      <alignment vertical="top" wrapText="1"/>
    </xf>
    <xf numFmtId="0" fontId="50" fillId="34" borderId="17" xfId="31" applyFont="1" applyFill="1" applyBorder="1"/>
    <xf numFmtId="0" fontId="24" fillId="34" borderId="10" xfId="31" applyFont="1" applyFill="1" applyBorder="1" applyAlignment="1">
      <alignment horizontal="left" vertical="top" wrapText="1"/>
    </xf>
    <xf numFmtId="49" fontId="24" fillId="0" borderId="10" xfId="45" applyNumberFormat="1" applyFont="1" applyBorder="1" applyProtection="1">
      <protection locked="0"/>
    </xf>
    <xf numFmtId="0" fontId="74" fillId="0" borderId="10" xfId="49" applyBorder="1" applyProtection="1">
      <protection locked="0"/>
    </xf>
    <xf numFmtId="0" fontId="24" fillId="0" borderId="10" xfId="45" applyFont="1" applyBorder="1" applyAlignment="1" applyProtection="1">
      <alignment wrapText="1"/>
      <protection locked="0"/>
    </xf>
    <xf numFmtId="0" fontId="27" fillId="0" borderId="0" xfId="31" applyFont="1"/>
    <xf numFmtId="0" fontId="27" fillId="0" borderId="0" xfId="31" applyFont="1" applyAlignment="1">
      <alignment vertical="top" wrapText="1"/>
    </xf>
    <xf numFmtId="0" fontId="36" fillId="0" borderId="55" xfId="0" applyFont="1" applyBorder="1" applyProtection="1">
      <protection locked="0"/>
    </xf>
    <xf numFmtId="0" fontId="27" fillId="0" borderId="55" xfId="31" applyFont="1" applyBorder="1"/>
    <xf numFmtId="0" fontId="77" fillId="0" borderId="0" xfId="31" applyFont="1" applyAlignment="1">
      <alignment horizontal="center" vertical="top"/>
    </xf>
    <xf numFmtId="0" fontId="32" fillId="25" borderId="0" xfId="0" applyFont="1" applyFill="1"/>
    <xf numFmtId="0" fontId="26" fillId="0" borderId="10" xfId="31" applyFont="1" applyBorder="1" applyAlignment="1">
      <alignment horizontal="center" vertical="top" wrapText="1"/>
    </xf>
    <xf numFmtId="0" fontId="29" fillId="48" borderId="134" xfId="31" applyFont="1" applyFill="1" applyBorder="1" applyAlignment="1">
      <alignment vertical="center" wrapText="1"/>
    </xf>
    <xf numFmtId="4" fontId="78" fillId="0" borderId="10" xfId="31" applyNumberFormat="1" applyFont="1" applyBorder="1" applyAlignment="1" applyProtection="1">
      <alignment horizontal="right" vertical="center" wrapText="1"/>
      <protection locked="0"/>
    </xf>
    <xf numFmtId="165" fontId="78" fillId="0" borderId="10" xfId="47" applyNumberFormat="1" applyFont="1" applyFill="1" applyBorder="1" applyAlignment="1" applyProtection="1">
      <alignment horizontal="right" vertical="center" wrapText="1"/>
      <protection locked="0"/>
    </xf>
    <xf numFmtId="4" fontId="78" fillId="0" borderId="0" xfId="31" applyNumberFormat="1" applyFont="1" applyAlignment="1">
      <alignment horizontal="center" vertical="top" wrapText="1"/>
    </xf>
    <xf numFmtId="0" fontId="79" fillId="0" borderId="135" xfId="31" applyFont="1" applyBorder="1" applyAlignment="1">
      <alignment vertical="center"/>
    </xf>
    <xf numFmtId="0" fontId="27" fillId="0" borderId="0" xfId="31" applyFont="1" applyAlignment="1">
      <alignment horizontal="left"/>
    </xf>
    <xf numFmtId="0" fontId="27" fillId="0" borderId="0" xfId="31" applyFont="1" applyAlignment="1">
      <alignment horizontal="justify" vertical="top" wrapText="1"/>
    </xf>
    <xf numFmtId="0" fontId="79" fillId="0" borderId="136" xfId="31" applyFont="1" applyBorder="1" applyAlignment="1">
      <alignment vertical="center"/>
    </xf>
    <xf numFmtId="0" fontId="80" fillId="0" borderId="10" xfId="31" applyFont="1" applyBorder="1" applyAlignment="1">
      <alignment horizontal="center" vertical="center"/>
    </xf>
    <xf numFmtId="49" fontId="23" fillId="0" borderId="10" xfId="31" applyNumberFormat="1" applyFont="1" applyBorder="1" applyAlignment="1">
      <alignment horizontal="left" vertical="top" wrapText="1"/>
    </xf>
    <xf numFmtId="4" fontId="27" fillId="0" borderId="0" xfId="31" applyNumberFormat="1" applyFont="1"/>
    <xf numFmtId="0" fontId="61" fillId="0" borderId="136" xfId="31" applyFont="1" applyBorder="1" applyAlignment="1">
      <alignment vertical="center"/>
    </xf>
    <xf numFmtId="4" fontId="78" fillId="0" borderId="0" xfId="31" applyNumberFormat="1" applyFont="1" applyAlignment="1">
      <alignment horizontal="center" wrapText="1"/>
    </xf>
    <xf numFmtId="49" fontId="27" fillId="0" borderId="10" xfId="31" applyNumberFormat="1" applyFont="1" applyBorder="1" applyAlignment="1">
      <alignment horizontal="left" vertical="top" wrapText="1"/>
    </xf>
    <xf numFmtId="0" fontId="61" fillId="0" borderId="138" xfId="31" applyFont="1" applyBorder="1" applyAlignment="1">
      <alignment vertical="center"/>
    </xf>
    <xf numFmtId="0" fontId="27" fillId="0" borderId="0" xfId="31" applyFont="1" applyAlignment="1">
      <alignment horizontal="center" vertical="center"/>
    </xf>
    <xf numFmtId="0" fontId="27" fillId="0" borderId="0" xfId="31" applyFont="1" applyAlignment="1">
      <alignment wrapText="1"/>
    </xf>
    <xf numFmtId="4" fontId="79" fillId="0" borderId="0" xfId="31" applyNumberFormat="1" applyFont="1" applyAlignment="1">
      <alignment horizontal="center" wrapText="1"/>
    </xf>
    <xf numFmtId="4" fontId="33" fillId="0" borderId="0" xfId="31" applyNumberFormat="1" applyFont="1" applyAlignment="1">
      <alignment horizontal="center" wrapText="1"/>
    </xf>
    <xf numFmtId="0" fontId="79" fillId="0" borderId="0" xfId="31" applyFont="1" applyAlignment="1">
      <alignment vertical="top"/>
    </xf>
    <xf numFmtId="0" fontId="27" fillId="0" borderId="0" xfId="31" applyFont="1" applyAlignment="1">
      <alignment vertical="top"/>
    </xf>
    <xf numFmtId="164" fontId="78" fillId="0" borderId="10" xfId="47" applyFont="1" applyBorder="1" applyAlignment="1" applyProtection="1">
      <alignment horizontal="right" vertical="center" wrapText="1"/>
      <protection locked="0"/>
    </xf>
    <xf numFmtId="0" fontId="27" fillId="0" borderId="139" xfId="31" applyFont="1" applyBorder="1" applyAlignment="1">
      <alignment horizontal="left"/>
    </xf>
    <xf numFmtId="0" fontId="27" fillId="0" borderId="0" xfId="31" applyFont="1" applyAlignment="1">
      <alignment horizontal="left" vertical="top"/>
    </xf>
    <xf numFmtId="0" fontId="54" fillId="0" borderId="115" xfId="0" applyFont="1" applyFill="1" applyBorder="1" applyAlignment="1" applyProtection="1">
      <alignment horizontal="center" vertical="center" wrapText="1"/>
    </xf>
    <xf numFmtId="0" fontId="54" fillId="0" borderId="116" xfId="0" applyFont="1" applyFill="1" applyBorder="1" applyAlignment="1" applyProtection="1">
      <alignment horizontal="center" vertical="center" wrapText="1"/>
    </xf>
    <xf numFmtId="0" fontId="54" fillId="0" borderId="117" xfId="0" applyFont="1" applyFill="1" applyBorder="1" applyAlignment="1" applyProtection="1">
      <alignment horizontal="center" vertical="center" wrapText="1"/>
    </xf>
    <xf numFmtId="0" fontId="24" fillId="0" borderId="43" xfId="45" applyFont="1" applyBorder="1" applyAlignment="1" applyProtection="1">
      <alignment horizontal="left" vertical="center" wrapText="1"/>
    </xf>
    <xf numFmtId="0" fontId="24" fillId="0" borderId="18" xfId="45" applyFont="1" applyBorder="1" applyAlignment="1" applyProtection="1">
      <alignment horizontal="left" vertical="center" wrapText="1"/>
    </xf>
    <xf numFmtId="0" fontId="41" fillId="32" borderId="0" xfId="0" applyFont="1" applyFill="1" applyBorder="1" applyAlignment="1" applyProtection="1">
      <alignment horizontal="center" vertical="center" wrapText="1"/>
    </xf>
    <xf numFmtId="0" fontId="28" fillId="0" borderId="40" xfId="0" applyFont="1" applyBorder="1" applyAlignment="1" applyProtection="1">
      <alignment wrapText="1"/>
    </xf>
    <xf numFmtId="0" fontId="28" fillId="0" borderId="41" xfId="0" applyFont="1" applyBorder="1" applyAlignment="1" applyProtection="1">
      <alignment wrapText="1"/>
    </xf>
    <xf numFmtId="0" fontId="41" fillId="3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wrapText="1"/>
    </xf>
    <xf numFmtId="0" fontId="40" fillId="0" borderId="0" xfId="0" applyFont="1" applyAlignment="1" applyProtection="1">
      <alignment horizontal="left" wrapText="1"/>
    </xf>
    <xf numFmtId="0" fontId="39" fillId="0" borderId="0" xfId="0" applyFont="1" applyBorder="1" applyAlignment="1" applyProtection="1">
      <alignment horizontal="left" wrapText="1"/>
    </xf>
    <xf numFmtId="0" fontId="39" fillId="0" borderId="27" xfId="0" applyFont="1" applyBorder="1" applyAlignment="1" applyProtection="1">
      <alignment horizontal="center" vertical="center" wrapText="1"/>
    </xf>
    <xf numFmtId="0" fontId="39" fillId="0" borderId="54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center" vertical="center" wrapText="1"/>
    </xf>
    <xf numFmtId="0" fontId="41" fillId="26" borderId="62" xfId="0" applyFont="1" applyFill="1" applyBorder="1" applyAlignment="1" applyProtection="1">
      <alignment horizontal="center" vertical="center" wrapText="1"/>
    </xf>
    <xf numFmtId="0" fontId="41" fillId="26" borderId="63" xfId="0" applyFont="1" applyFill="1" applyBorder="1" applyAlignment="1" applyProtection="1">
      <alignment horizontal="center" vertical="center" wrapText="1"/>
    </xf>
    <xf numFmtId="0" fontId="41" fillId="26" borderId="61" xfId="0" applyFont="1" applyFill="1" applyBorder="1" applyAlignment="1" applyProtection="1">
      <alignment horizontal="center" vertical="center" wrapText="1"/>
    </xf>
    <xf numFmtId="0" fontId="41" fillId="26" borderId="57" xfId="0" applyFont="1" applyFill="1" applyBorder="1" applyAlignment="1" applyProtection="1">
      <alignment horizontal="center" vertical="center" wrapText="1"/>
    </xf>
    <xf numFmtId="0" fontId="41" fillId="26" borderId="39" xfId="0" applyFont="1" applyFill="1" applyBorder="1" applyAlignment="1" applyProtection="1">
      <alignment horizontal="center" vertical="center" wrapText="1"/>
    </xf>
    <xf numFmtId="0" fontId="41" fillId="26" borderId="55" xfId="0" applyFont="1" applyFill="1" applyBorder="1" applyAlignment="1" applyProtection="1">
      <alignment horizontal="center" vertical="center" wrapText="1"/>
    </xf>
    <xf numFmtId="0" fontId="41" fillId="26" borderId="64" xfId="0" applyFont="1" applyFill="1" applyBorder="1" applyAlignment="1" applyProtection="1">
      <alignment horizontal="center" vertical="center" wrapText="1"/>
    </xf>
    <xf numFmtId="0" fontId="41" fillId="26" borderId="119" xfId="0" applyFont="1" applyFill="1" applyBorder="1" applyAlignment="1" applyProtection="1">
      <alignment horizontal="center" vertical="center" wrapText="1"/>
    </xf>
    <xf numFmtId="0" fontId="41" fillId="26" borderId="120" xfId="0" applyFont="1" applyFill="1" applyBorder="1" applyAlignment="1" applyProtection="1">
      <alignment horizontal="center" vertical="center" wrapText="1"/>
    </xf>
    <xf numFmtId="0" fontId="41" fillId="26" borderId="121" xfId="0" applyFont="1" applyFill="1" applyBorder="1" applyAlignment="1" applyProtection="1">
      <alignment horizontal="center" vertical="center" wrapText="1"/>
    </xf>
    <xf numFmtId="0" fontId="41" fillId="26" borderId="12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wrapText="1"/>
    </xf>
    <xf numFmtId="0" fontId="23" fillId="0" borderId="0" xfId="0" applyFont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38" fillId="0" borderId="27" xfId="0" applyFont="1" applyBorder="1" applyAlignment="1" applyProtection="1">
      <alignment horizontal="center" vertical="center" wrapText="1"/>
    </xf>
    <xf numFmtId="0" fontId="38" fillId="0" borderId="54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center" vertical="center" wrapText="1"/>
    </xf>
    <xf numFmtId="0" fontId="52" fillId="26" borderId="63" xfId="0" applyFont="1" applyFill="1" applyBorder="1" applyAlignment="1" applyProtection="1">
      <alignment horizontal="center" vertical="center" wrapText="1"/>
    </xf>
    <xf numFmtId="0" fontId="52" fillId="26" borderId="61" xfId="0" applyFont="1" applyFill="1" applyBorder="1" applyAlignment="1" applyProtection="1">
      <alignment horizontal="center" vertical="center" wrapText="1"/>
    </xf>
    <xf numFmtId="0" fontId="52" fillId="26" borderId="55" xfId="0" applyFont="1" applyFill="1" applyBorder="1" applyAlignment="1" applyProtection="1">
      <alignment horizontal="center" vertical="center" wrapText="1"/>
    </xf>
    <xf numFmtId="0" fontId="52" fillId="26" borderId="39" xfId="0" applyFont="1" applyFill="1" applyBorder="1" applyAlignment="1" applyProtection="1">
      <alignment horizontal="center" vertical="center" wrapText="1"/>
    </xf>
    <xf numFmtId="0" fontId="52" fillId="26" borderId="64" xfId="0" applyFont="1" applyFill="1" applyBorder="1" applyAlignment="1" applyProtection="1">
      <alignment horizontal="center" vertical="center" wrapText="1"/>
    </xf>
    <xf numFmtId="0" fontId="35" fillId="30" borderId="0" xfId="0" applyFont="1" applyFill="1" applyBorder="1" applyAlignment="1" applyProtection="1">
      <alignment horizontal="center" vertical="center" wrapText="1"/>
    </xf>
    <xf numFmtId="0" fontId="37" fillId="30" borderId="0" xfId="0" applyFont="1" applyFill="1" applyAlignment="1" applyProtection="1">
      <alignment horizontal="center" vertical="center" wrapText="1"/>
    </xf>
    <xf numFmtId="0" fontId="35" fillId="32" borderId="0" xfId="0" applyFont="1" applyFill="1" applyBorder="1" applyAlignment="1" applyProtection="1">
      <alignment horizontal="center" vertical="center" wrapText="1"/>
    </xf>
    <xf numFmtId="0" fontId="25" fillId="0" borderId="60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55" fillId="26" borderId="37" xfId="0" applyFont="1" applyFill="1" applyBorder="1" applyAlignment="1" applyProtection="1">
      <alignment horizontal="center" vertical="center" wrapText="1"/>
    </xf>
    <xf numFmtId="0" fontId="55" fillId="26" borderId="38" xfId="0" applyFont="1" applyFill="1" applyBorder="1" applyAlignment="1" applyProtection="1">
      <alignment horizontal="center" vertical="center" wrapText="1"/>
    </xf>
    <xf numFmtId="0" fontId="55" fillId="26" borderId="10" xfId="0" applyFont="1" applyFill="1" applyBorder="1" applyAlignment="1" applyProtection="1">
      <alignment horizontal="center" vertical="center" wrapText="1"/>
    </xf>
    <xf numFmtId="0" fontId="55" fillId="26" borderId="11" xfId="0" applyFont="1" applyFill="1" applyBorder="1" applyAlignment="1" applyProtection="1">
      <alignment horizontal="center" vertical="center" wrapText="1"/>
    </xf>
    <xf numFmtId="0" fontId="45" fillId="0" borderId="40" xfId="0" applyFont="1" applyBorder="1" applyAlignment="1" applyProtection="1">
      <alignment wrapText="1"/>
    </xf>
    <xf numFmtId="0" fontId="45" fillId="0" borderId="41" xfId="0" applyFont="1" applyBorder="1" applyAlignment="1" applyProtection="1">
      <alignment wrapText="1"/>
    </xf>
    <xf numFmtId="0" fontId="35" fillId="30" borderId="0" xfId="45" applyFont="1" applyFill="1" applyBorder="1" applyAlignment="1" applyProtection="1">
      <alignment horizontal="center" vertical="center" wrapText="1"/>
    </xf>
    <xf numFmtId="0" fontId="25" fillId="0" borderId="0" xfId="45" applyFont="1" applyAlignment="1" applyProtection="1">
      <alignment horizontal="left" wrapText="1"/>
    </xf>
    <xf numFmtId="0" fontId="35" fillId="26" borderId="0" xfId="45" applyFont="1" applyFill="1" applyBorder="1" applyAlignment="1" applyProtection="1">
      <alignment horizontal="center" vertical="center" wrapText="1"/>
    </xf>
    <xf numFmtId="0" fontId="23" fillId="0" borderId="0" xfId="45" applyFont="1" applyAlignment="1" applyProtection="1">
      <alignment horizontal="left" wrapText="1"/>
    </xf>
    <xf numFmtId="0" fontId="35" fillId="32" borderId="0" xfId="45" applyFont="1" applyFill="1" applyBorder="1" applyAlignment="1" applyProtection="1">
      <alignment horizontal="center" vertical="center" wrapText="1"/>
    </xf>
    <xf numFmtId="0" fontId="54" fillId="32" borderId="0" xfId="45" applyFont="1" applyFill="1" applyBorder="1" applyAlignment="1" applyProtection="1">
      <alignment horizontal="center" vertical="center" wrapText="1"/>
    </xf>
    <xf numFmtId="0" fontId="57" fillId="0" borderId="27" xfId="45" applyFont="1" applyBorder="1" applyAlignment="1" applyProtection="1">
      <alignment horizontal="center" vertical="center" wrapText="1"/>
    </xf>
    <xf numFmtId="0" fontId="57" fillId="0" borderId="54" xfId="45" applyFont="1" applyBorder="1" applyAlignment="1" applyProtection="1">
      <alignment horizontal="center" vertical="center" wrapText="1"/>
    </xf>
    <xf numFmtId="0" fontId="57" fillId="0" borderId="42" xfId="45" applyFont="1" applyBorder="1" applyAlignment="1" applyProtection="1">
      <alignment horizontal="center" vertical="center" wrapText="1"/>
    </xf>
    <xf numFmtId="0" fontId="55" fillId="36" borderId="37" xfId="45" applyFont="1" applyFill="1" applyBorder="1" applyAlignment="1" applyProtection="1">
      <alignment horizontal="center" vertical="center" wrapText="1"/>
    </xf>
    <xf numFmtId="0" fontId="28" fillId="0" borderId="40" xfId="45" applyFont="1" applyBorder="1" applyAlignment="1" applyProtection="1">
      <alignment horizontal="left" vertical="top" wrapText="1"/>
    </xf>
    <xf numFmtId="0" fontId="28" fillId="0" borderId="66" xfId="45" applyFont="1" applyBorder="1" applyAlignment="1" applyProtection="1">
      <alignment horizontal="left" vertical="top" wrapText="1"/>
    </xf>
    <xf numFmtId="0" fontId="28" fillId="0" borderId="41" xfId="45" applyFont="1" applyBorder="1" applyAlignment="1" applyProtection="1">
      <alignment horizontal="left" vertical="top" wrapText="1"/>
    </xf>
    <xf numFmtId="0" fontId="57" fillId="27" borderId="43" xfId="45" applyFont="1" applyFill="1" applyBorder="1" applyAlignment="1" applyProtection="1">
      <alignment horizontal="center" vertical="center" wrapText="1"/>
    </xf>
    <xf numFmtId="0" fontId="57" fillId="27" borderId="65" xfId="45" applyFont="1" applyFill="1" applyBorder="1" applyAlignment="1" applyProtection="1">
      <alignment horizontal="center" vertical="center" wrapText="1"/>
    </xf>
    <xf numFmtId="0" fontId="57" fillId="37" borderId="10" xfId="45" applyFont="1" applyFill="1" applyBorder="1" applyAlignment="1" applyProtection="1">
      <alignment horizontal="center" vertical="center" wrapText="1"/>
    </xf>
    <xf numFmtId="0" fontId="55" fillId="36" borderId="27" xfId="45" applyFont="1" applyFill="1" applyBorder="1" applyAlignment="1" applyProtection="1">
      <alignment horizontal="center" vertical="center" wrapText="1"/>
    </xf>
    <xf numFmtId="0" fontId="55" fillId="36" borderId="92" xfId="45" applyFont="1" applyFill="1" applyBorder="1" applyAlignment="1" applyProtection="1">
      <alignment horizontal="center" vertical="center" wrapText="1"/>
    </xf>
    <xf numFmtId="0" fontId="55" fillId="36" borderId="93" xfId="45" applyFont="1" applyFill="1" applyBorder="1" applyAlignment="1" applyProtection="1">
      <alignment horizontal="center" vertical="center" wrapText="1"/>
    </xf>
    <xf numFmtId="0" fontId="41" fillId="47" borderId="124" xfId="0" applyFont="1" applyFill="1" applyBorder="1" applyAlignment="1" applyProtection="1">
      <alignment horizontal="center" vertical="center" wrapText="1"/>
    </xf>
    <xf numFmtId="0" fontId="41" fillId="47" borderId="125" xfId="0" applyFont="1" applyFill="1" applyBorder="1" applyAlignment="1" applyProtection="1">
      <alignment horizontal="center" vertical="center" wrapText="1"/>
    </xf>
    <xf numFmtId="0" fontId="41" fillId="47" borderId="126" xfId="0" applyFont="1" applyFill="1" applyBorder="1" applyAlignment="1" applyProtection="1">
      <alignment horizontal="center" vertical="center" wrapText="1"/>
    </xf>
    <xf numFmtId="0" fontId="72" fillId="0" borderId="131" xfId="45" applyFont="1" applyFill="1" applyBorder="1" applyAlignment="1" applyProtection="1">
      <alignment horizontal="left" wrapText="1"/>
    </xf>
    <xf numFmtId="0" fontId="72" fillId="0" borderId="132" xfId="45" applyFont="1" applyFill="1" applyBorder="1" applyAlignment="1" applyProtection="1">
      <alignment horizontal="left" wrapText="1"/>
    </xf>
    <xf numFmtId="0" fontId="72" fillId="0" borderId="133" xfId="45" applyFont="1" applyFill="1" applyBorder="1" applyAlignment="1" applyProtection="1">
      <alignment horizontal="left" wrapText="1"/>
    </xf>
    <xf numFmtId="0" fontId="41" fillId="42" borderId="0" xfId="45" applyFont="1" applyFill="1" applyBorder="1" applyAlignment="1" applyProtection="1">
      <alignment horizontal="center" wrapText="1"/>
    </xf>
    <xf numFmtId="0" fontId="25" fillId="0" borderId="55" xfId="45" applyFont="1" applyFill="1" applyBorder="1" applyAlignment="1" applyProtection="1">
      <alignment horizontal="center" vertical="center" wrapText="1"/>
    </xf>
    <xf numFmtId="0" fontId="64" fillId="0" borderId="68" xfId="45" applyFont="1" applyBorder="1" applyAlignment="1" applyProtection="1">
      <alignment horizontal="center" vertical="center"/>
    </xf>
    <xf numFmtId="0" fontId="64" fillId="0" borderId="75" xfId="45" applyFont="1" applyBorder="1" applyAlignment="1" applyProtection="1">
      <alignment horizontal="center" vertical="center"/>
    </xf>
    <xf numFmtId="0" fontId="65" fillId="27" borderId="69" xfId="45" applyFont="1" applyFill="1" applyBorder="1" applyAlignment="1" applyProtection="1">
      <alignment horizontal="center" vertical="center" wrapText="1"/>
    </xf>
    <xf numFmtId="0" fontId="65" fillId="27" borderId="70" xfId="45" applyFont="1" applyFill="1" applyBorder="1" applyAlignment="1" applyProtection="1">
      <alignment horizontal="center" vertical="center" wrapText="1"/>
    </xf>
    <xf numFmtId="0" fontId="65" fillId="33" borderId="71" xfId="45" applyFont="1" applyFill="1" applyBorder="1" applyAlignment="1" applyProtection="1">
      <alignment horizontal="center" vertical="center" wrapText="1"/>
    </xf>
    <xf numFmtId="0" fontId="65" fillId="33" borderId="72" xfId="45" applyFont="1" applyFill="1" applyBorder="1" applyAlignment="1" applyProtection="1">
      <alignment horizontal="center" vertical="center" wrapText="1"/>
    </xf>
    <xf numFmtId="0" fontId="65" fillId="41" borderId="73" xfId="45" applyFont="1" applyFill="1" applyBorder="1" applyAlignment="1" applyProtection="1">
      <alignment horizontal="center" vertical="center" wrapText="1"/>
    </xf>
    <xf numFmtId="0" fontId="65" fillId="41" borderId="74" xfId="45" applyFont="1" applyFill="1" applyBorder="1" applyAlignment="1" applyProtection="1">
      <alignment horizontal="center" vertical="center" wrapText="1"/>
    </xf>
    <xf numFmtId="0" fontId="66" fillId="0" borderId="88" xfId="45" applyFont="1" applyBorder="1" applyAlignment="1" applyProtection="1">
      <alignment horizontal="right" vertical="center"/>
    </xf>
    <xf numFmtId="0" fontId="66" fillId="0" borderId="89" xfId="45" applyFont="1" applyBorder="1" applyAlignment="1" applyProtection="1">
      <alignment horizontal="right" vertical="center"/>
    </xf>
    <xf numFmtId="0" fontId="66" fillId="0" borderId="90" xfId="45" applyFont="1" applyBorder="1" applyAlignment="1" applyProtection="1">
      <alignment horizontal="right" vertical="center"/>
    </xf>
    <xf numFmtId="0" fontId="41" fillId="0" borderId="0" xfId="0" applyFont="1" applyBorder="1" applyAlignment="1" applyProtection="1">
      <alignment horizontal="center"/>
    </xf>
    <xf numFmtId="0" fontId="31" fillId="0" borderId="0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/>
    </xf>
    <xf numFmtId="0" fontId="40" fillId="0" borderId="10" xfId="0" applyFont="1" applyBorder="1" applyAlignment="1" applyProtection="1">
      <alignment horizontal="center"/>
    </xf>
    <xf numFmtId="0" fontId="39" fillId="0" borderId="0" xfId="0" applyFont="1" applyAlignment="1" applyProtection="1">
      <alignment horizontal="justify"/>
    </xf>
    <xf numFmtId="0" fontId="39" fillId="0" borderId="0" xfId="0" applyFont="1" applyAlignment="1" applyProtection="1"/>
    <xf numFmtId="0" fontId="39" fillId="27" borderId="60" xfId="45" applyFont="1" applyFill="1" applyBorder="1" applyAlignment="1" applyProtection="1">
      <alignment horizontal="center" vertical="center" wrapText="1"/>
    </xf>
    <xf numFmtId="0" fontId="39" fillId="27" borderId="28" xfId="45" applyFont="1" applyFill="1" applyBorder="1" applyAlignment="1" applyProtection="1">
      <alignment horizontal="center" vertical="center" wrapText="1"/>
    </xf>
    <xf numFmtId="0" fontId="39" fillId="27" borderId="98" xfId="45" applyFont="1" applyFill="1" applyBorder="1" applyAlignment="1" applyProtection="1">
      <alignment horizontal="center" vertical="center" wrapText="1"/>
    </xf>
    <xf numFmtId="0" fontId="39" fillId="37" borderId="37" xfId="45" applyFont="1" applyFill="1" applyBorder="1" applyAlignment="1" applyProtection="1">
      <alignment horizontal="center" vertical="center" wrapText="1"/>
    </xf>
    <xf numFmtId="0" fontId="39" fillId="37" borderId="10" xfId="45" applyFont="1" applyFill="1" applyBorder="1" applyAlignment="1" applyProtection="1">
      <alignment horizontal="center" vertical="center" wrapText="1"/>
    </xf>
    <xf numFmtId="0" fontId="39" fillId="37" borderId="43" xfId="45" applyFont="1" applyFill="1" applyBorder="1" applyAlignment="1" applyProtection="1">
      <alignment horizontal="center" vertical="center" wrapText="1"/>
    </xf>
    <xf numFmtId="0" fontId="39" fillId="43" borderId="37" xfId="45" applyFont="1" applyFill="1" applyBorder="1" applyAlignment="1" applyProtection="1">
      <alignment horizontal="center" vertical="center" wrapText="1"/>
    </xf>
    <xf numFmtId="0" fontId="39" fillId="43" borderId="92" xfId="45" applyFont="1" applyFill="1" applyBorder="1" applyAlignment="1" applyProtection="1">
      <alignment horizontal="center" vertical="center" wrapText="1"/>
    </xf>
    <xf numFmtId="0" fontId="39" fillId="43" borderId="93" xfId="45" applyFont="1" applyFill="1" applyBorder="1" applyAlignment="1" applyProtection="1">
      <alignment horizontal="center" vertical="center" wrapText="1"/>
    </xf>
    <xf numFmtId="0" fontId="39" fillId="44" borderId="19" xfId="45" applyFont="1" applyFill="1" applyBorder="1" applyAlignment="1" applyProtection="1">
      <alignment horizontal="center" vertical="center" wrapText="1"/>
    </xf>
    <xf numFmtId="0" fontId="39" fillId="44" borderId="43" xfId="45" applyFont="1" applyFill="1" applyBorder="1" applyAlignment="1" applyProtection="1">
      <alignment horizontal="center" vertical="center" wrapText="1"/>
    </xf>
    <xf numFmtId="0" fontId="39" fillId="38" borderId="94" xfId="45" applyFont="1" applyFill="1" applyBorder="1" applyAlignment="1" applyProtection="1">
      <alignment horizontal="center" vertical="center" wrapText="1"/>
    </xf>
    <xf numFmtId="0" fontId="39" fillId="38" borderId="95" xfId="45" applyFont="1" applyFill="1" applyBorder="1" applyAlignment="1" applyProtection="1">
      <alignment horizontal="center" vertical="center" wrapText="1"/>
    </xf>
    <xf numFmtId="0" fontId="39" fillId="45" borderId="96" xfId="45" applyFont="1" applyFill="1" applyBorder="1" applyAlignment="1" applyProtection="1">
      <alignment horizontal="center" vertical="center" wrapText="1"/>
    </xf>
    <xf numFmtId="0" fontId="39" fillId="45" borderId="97" xfId="45" applyFont="1" applyFill="1" applyBorder="1" applyAlignment="1" applyProtection="1">
      <alignment horizontal="center" vertical="center" wrapText="1"/>
    </xf>
    <xf numFmtId="0" fontId="25" fillId="49" borderId="140" xfId="31" applyFont="1" applyFill="1" applyBorder="1" applyAlignment="1">
      <alignment horizontal="center" vertical="center" textRotation="90" wrapText="1"/>
    </xf>
    <xf numFmtId="0" fontId="23" fillId="49" borderId="141" xfId="31" applyFont="1" applyFill="1" applyBorder="1" applyAlignment="1">
      <alignment horizontal="center" vertical="center" textRotation="90" wrapText="1"/>
    </xf>
    <xf numFmtId="0" fontId="23" fillId="49" borderId="142" xfId="31" applyFont="1" applyFill="1" applyBorder="1" applyAlignment="1">
      <alignment horizontal="center" vertical="center" textRotation="90" wrapText="1"/>
    </xf>
    <xf numFmtId="0" fontId="23" fillId="49" borderId="143" xfId="31" applyFont="1" applyFill="1" applyBorder="1" applyAlignment="1">
      <alignment horizontal="center" vertical="center" textRotation="90" wrapText="1"/>
    </xf>
    <xf numFmtId="0" fontId="41" fillId="29" borderId="0" xfId="31" applyFont="1" applyFill="1" applyAlignment="1">
      <alignment horizontal="center" vertical="center" wrapText="1"/>
    </xf>
    <xf numFmtId="0" fontId="41" fillId="43" borderId="0" xfId="31" applyFont="1" applyFill="1" applyAlignment="1">
      <alignment horizontal="center" vertical="center" wrapText="1"/>
    </xf>
    <xf numFmtId="0" fontId="27" fillId="0" borderId="10" xfId="31" applyFont="1" applyBorder="1" applyAlignment="1">
      <alignment vertical="center"/>
    </xf>
    <xf numFmtId="0" fontId="25" fillId="49" borderId="19" xfId="31" applyFont="1" applyFill="1" applyBorder="1" applyAlignment="1">
      <alignment horizontal="center" vertical="center" textRotation="90" wrapText="1"/>
    </xf>
    <xf numFmtId="0" fontId="23" fillId="49" borderId="137" xfId="31" applyFont="1" applyFill="1" applyBorder="1" applyAlignment="1">
      <alignment horizontal="center" vertical="center" textRotation="90" wrapText="1"/>
    </xf>
    <xf numFmtId="0" fontId="23" fillId="49" borderId="111" xfId="31" applyFont="1" applyFill="1" applyBorder="1" applyAlignment="1">
      <alignment horizontal="center" vertical="center" textRotation="90" wrapText="1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49" builtinId="8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2" xfId="47"/>
    <cellStyle name="Neutrale" xfId="29" builtinId="28" customBuiltin="1"/>
    <cellStyle name="Normale" xfId="0" builtinId="0"/>
    <cellStyle name="Normale 2" xfId="30"/>
    <cellStyle name="Normale 2 2" xfId="48"/>
    <cellStyle name="Normale 3" xfId="45"/>
    <cellStyle name="Normale 3 2" xfId="46"/>
    <cellStyle name="Normale_Veneto2013R" xfId="31"/>
    <cellStyle name="Nota" xfId="32" builtinId="10" customBuiltin="1"/>
    <cellStyle name="Output" xfId="33" builtinId="21" customBuiltin="1"/>
    <cellStyle name="Percentuale 2" xfId="34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E3FADE"/>
      <color rgb="FFEFFDD1"/>
      <color rgb="FF007033"/>
      <color rgb="FFC5FFC5"/>
      <color rgb="FF99FF99"/>
      <color rgb="FFFFFFCC"/>
      <color rgb="FFFCF8A6"/>
      <color rgb="FFFFFF66"/>
      <color rgb="FF57D183"/>
      <color rgb="FFB80C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5397500</xdr:colOff>
      <xdr:row>0</xdr:row>
      <xdr:rowOff>422487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97500" cy="42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418253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07330" cy="4182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49389</xdr:rowOff>
    </xdr:from>
    <xdr:to>
      <xdr:col>3</xdr:col>
      <xdr:colOff>897007</xdr:colOff>
      <xdr:row>0</xdr:row>
      <xdr:rowOff>463961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3500" y="49389"/>
          <a:ext cx="5314067" cy="414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52294</xdr:colOff>
      <xdr:row>0</xdr:row>
      <xdr:rowOff>44823</xdr:rowOff>
    </xdr:from>
    <xdr:to>
      <xdr:col>3</xdr:col>
      <xdr:colOff>1312870</xdr:colOff>
      <xdr:row>0</xdr:row>
      <xdr:rowOff>459395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294" y="44823"/>
          <a:ext cx="5399282" cy="414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875965</xdr:colOff>
      <xdr:row>1</xdr:row>
      <xdr:rowOff>152400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1FDA8B0A-9F9B-428F-A4F3-02B4E538B3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76200"/>
          <a:ext cx="5343190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0</xdr:row>
      <xdr:rowOff>27214</xdr:rowOff>
    </xdr:from>
    <xdr:to>
      <xdr:col>2</xdr:col>
      <xdr:colOff>52918</xdr:colOff>
      <xdr:row>0</xdr:row>
      <xdr:rowOff>449701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5358" y="27214"/>
          <a:ext cx="5391453" cy="4224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5179483</xdr:colOff>
      <xdr:row>1</xdr:row>
      <xdr:rowOff>253154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397500" cy="4182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118533</xdr:rowOff>
    </xdr:from>
    <xdr:to>
      <xdr:col>2</xdr:col>
      <xdr:colOff>63040</xdr:colOff>
      <xdr:row>0</xdr:row>
      <xdr:rowOff>533105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600" y="118533"/>
          <a:ext cx="5405507" cy="414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73710</xdr:colOff>
      <xdr:row>0</xdr:row>
      <xdr:rowOff>54285</xdr:rowOff>
    </xdr:from>
    <xdr:to>
      <xdr:col>2</xdr:col>
      <xdr:colOff>137945</xdr:colOff>
      <xdr:row>0</xdr:row>
      <xdr:rowOff>468857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3710" y="54285"/>
          <a:ext cx="5413475" cy="414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2</xdr:col>
      <xdr:colOff>189617</xdr:colOff>
      <xdr:row>0</xdr:row>
      <xdr:rowOff>414572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750" y="0"/>
          <a:ext cx="5405507" cy="4145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42334</xdr:rowOff>
    </xdr:from>
    <xdr:to>
      <xdr:col>2</xdr:col>
      <xdr:colOff>216711</xdr:colOff>
      <xdr:row>0</xdr:row>
      <xdr:rowOff>456906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583" y="42334"/>
          <a:ext cx="5405507" cy="4145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164640</xdr:colOff>
      <xdr:row>0</xdr:row>
      <xdr:rowOff>414572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5405507" cy="414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63500</xdr:rowOff>
    </xdr:from>
    <xdr:to>
      <xdr:col>1</xdr:col>
      <xdr:colOff>496110</xdr:colOff>
      <xdr:row>0</xdr:row>
      <xdr:rowOff>478072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5250" y="63500"/>
          <a:ext cx="5405507" cy="414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tomai@regione.lazio.i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>
    <tabColor theme="9" tint="0.59999389629810485"/>
    <pageSetUpPr fitToPage="1"/>
  </sheetPr>
  <dimension ref="A1:C20"/>
  <sheetViews>
    <sheetView tabSelected="1" view="pageLayout" topLeftCell="A6" zoomScaleNormal="110" workbookViewId="0">
      <selection activeCell="A6" sqref="A6"/>
    </sheetView>
  </sheetViews>
  <sheetFormatPr defaultColWidth="9.140625" defaultRowHeight="15"/>
  <cols>
    <col min="1" max="1" width="142.140625" style="106" customWidth="1"/>
    <col min="2" max="16384" width="9.140625" style="106"/>
  </cols>
  <sheetData>
    <row r="1" spans="1:3" ht="35.450000000000003" customHeight="1">
      <c r="A1" s="105"/>
    </row>
    <row r="2" spans="1:3" s="157" customFormat="1" ht="50.1" customHeight="1">
      <c r="A2" s="158" t="s">
        <v>225</v>
      </c>
      <c r="B2" s="156"/>
      <c r="C2" s="156"/>
    </row>
    <row r="3" spans="1:3" ht="15.6" customHeight="1">
      <c r="A3" s="107"/>
      <c r="B3" s="108"/>
    </row>
    <row r="4" spans="1:3" ht="15.75">
      <c r="A4" s="325" t="s">
        <v>64</v>
      </c>
      <c r="B4" s="108"/>
    </row>
    <row r="5" spans="1:3" s="111" customFormat="1" ht="11.45" customHeight="1">
      <c r="A5" s="109"/>
      <c r="B5" s="110"/>
    </row>
    <row r="6" spans="1:3" ht="378" customHeight="1">
      <c r="A6" s="409" t="s">
        <v>247</v>
      </c>
      <c r="B6" s="108"/>
    </row>
    <row r="7" spans="1:3" ht="24" customHeight="1">
      <c r="A7" s="105"/>
    </row>
    <row r="8" spans="1:3" ht="184.5" customHeight="1">
      <c r="A8" s="411" t="s">
        <v>226</v>
      </c>
      <c r="B8" s="108"/>
    </row>
    <row r="9" spans="1:3" ht="24.75" customHeight="1">
      <c r="A9" s="410"/>
      <c r="B9" s="108"/>
    </row>
    <row r="10" spans="1:3">
      <c r="A10" s="111"/>
      <c r="B10" s="108"/>
    </row>
    <row r="20" spans="1:1">
      <c r="A20" s="111"/>
    </row>
  </sheetData>
  <sheetProtection selectLockedCells="1"/>
  <phoneticPr fontId="22" type="noConversion"/>
  <pageMargins left="0.25" right="0.25" top="0.75" bottom="0.75" header="0.3" footer="0.3"/>
  <pageSetup paperSize="9" scale="67" orientation="landscape" r:id="rId1"/>
  <headerFooter alignWithMargins="0">
    <oddFooter>&amp;RMonitoraggio della sperimentazione del sistema duale IeFP a.f.2021/2022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fitToPage="1"/>
  </sheetPr>
  <dimension ref="A1:AJ42"/>
  <sheetViews>
    <sheetView showGridLines="0" view="pageLayout" topLeftCell="G32" zoomScale="90" zoomScaleNormal="70" zoomScalePageLayoutView="90" workbookViewId="0">
      <selection activeCell="N37" sqref="N37"/>
    </sheetView>
  </sheetViews>
  <sheetFormatPr defaultColWidth="9.28515625" defaultRowHeight="12.75"/>
  <cols>
    <col min="1" max="1" width="68.7109375" style="1" customWidth="1"/>
    <col min="2" max="2" width="10.7109375" style="1" customWidth="1"/>
    <col min="3" max="3" width="8.85546875" style="1" customWidth="1"/>
    <col min="4" max="4" width="10.140625" style="1" customWidth="1"/>
    <col min="5" max="5" width="8.85546875" style="1" customWidth="1"/>
    <col min="6" max="6" width="15.28515625" style="1" customWidth="1"/>
    <col min="7" max="8" width="11" style="1" customWidth="1"/>
    <col min="9" max="9" width="13" style="1" customWidth="1"/>
    <col min="10" max="10" width="9.5703125" style="1" customWidth="1"/>
    <col min="11" max="11" width="10.7109375" style="1" customWidth="1"/>
    <col min="12" max="12" width="9.5703125" style="1" customWidth="1"/>
    <col min="13" max="13" width="13.140625" style="1" customWidth="1"/>
    <col min="14" max="14" width="2.5703125" style="1" customWidth="1"/>
    <col min="15" max="15" width="14.5703125" style="35" customWidth="1"/>
    <col min="16" max="16" width="15.5703125" style="35" customWidth="1"/>
    <col min="17" max="17" width="17.28515625" style="35" customWidth="1"/>
    <col min="18" max="18" width="12.7109375" style="1" customWidth="1"/>
    <col min="19" max="19" width="2.42578125" style="1" customWidth="1"/>
    <col min="20" max="20" width="28.7109375" style="1" customWidth="1"/>
    <col min="21" max="21" width="9.28515625" style="1"/>
    <col min="22" max="22" width="9.5703125" style="1" customWidth="1"/>
    <col min="23" max="16384" width="9.28515625" style="1"/>
  </cols>
  <sheetData>
    <row r="1" spans="1:36" ht="42" customHeight="1"/>
    <row r="2" spans="1:36" ht="22.15" customHeight="1">
      <c r="A2" s="230" t="s">
        <v>67</v>
      </c>
      <c r="B2" s="55"/>
      <c r="O2" s="36"/>
      <c r="P2" s="36"/>
      <c r="Q2" s="36"/>
    </row>
    <row r="3" spans="1:36" ht="8.1" customHeight="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379"/>
      <c r="P3" s="379"/>
      <c r="Q3" s="379"/>
      <c r="R3" s="231"/>
      <c r="S3" s="232"/>
      <c r="T3" s="232"/>
      <c r="U3" s="232"/>
      <c r="V3" s="232"/>
    </row>
    <row r="4" spans="1:36" ht="22.9" customHeight="1">
      <c r="A4" s="500" t="s">
        <v>216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356"/>
      <c r="O4" s="500"/>
      <c r="P4" s="500"/>
      <c r="Q4" s="500"/>
      <c r="R4" s="500"/>
      <c r="S4" s="232"/>
      <c r="T4" s="232"/>
      <c r="U4" s="232"/>
      <c r="V4" s="232"/>
    </row>
    <row r="5" spans="1:36" ht="7.9" customHeight="1" thickBot="1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357"/>
      <c r="O5" s="369"/>
      <c r="P5" s="369"/>
      <c r="Q5" s="369"/>
      <c r="R5" s="357"/>
    </row>
    <row r="6" spans="1:36" ht="21" customHeight="1" thickTop="1" thickBot="1">
      <c r="A6" s="501" t="s">
        <v>99</v>
      </c>
      <c r="B6" s="504" t="s">
        <v>100</v>
      </c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358"/>
      <c r="O6" s="511"/>
      <c r="P6" s="512"/>
      <c r="Q6" s="512"/>
      <c r="R6" s="513"/>
      <c r="T6" s="505" t="s">
        <v>166</v>
      </c>
      <c r="U6" s="2"/>
    </row>
    <row r="7" spans="1:36" ht="30.4" customHeight="1" thickBot="1">
      <c r="A7" s="502"/>
      <c r="B7" s="234" t="s">
        <v>101</v>
      </c>
      <c r="C7" s="508" t="s">
        <v>102</v>
      </c>
      <c r="D7" s="509"/>
      <c r="E7" s="509"/>
      <c r="F7" s="509"/>
      <c r="G7" s="509"/>
      <c r="H7" s="509"/>
      <c r="I7" s="509"/>
      <c r="J7" s="510" t="s">
        <v>103</v>
      </c>
      <c r="K7" s="510"/>
      <c r="L7" s="510"/>
      <c r="M7" s="510"/>
      <c r="N7" s="359"/>
      <c r="O7" s="514" t="s">
        <v>171</v>
      </c>
      <c r="P7" s="515"/>
      <c r="Q7" s="516"/>
      <c r="R7" s="380"/>
      <c r="T7" s="506"/>
      <c r="U7" s="2"/>
    </row>
    <row r="8" spans="1:36" ht="84.6" customHeight="1" thickBot="1">
      <c r="A8" s="503"/>
      <c r="B8" s="235" t="s">
        <v>104</v>
      </c>
      <c r="C8" s="236" t="s">
        <v>105</v>
      </c>
      <c r="D8" s="236" t="s">
        <v>158</v>
      </c>
      <c r="E8" s="236" t="s">
        <v>106</v>
      </c>
      <c r="F8" s="236" t="s">
        <v>178</v>
      </c>
      <c r="G8" s="237" t="s">
        <v>107</v>
      </c>
      <c r="H8" s="237" t="s">
        <v>108</v>
      </c>
      <c r="I8" s="237" t="s">
        <v>109</v>
      </c>
      <c r="J8" s="238" t="s">
        <v>110</v>
      </c>
      <c r="K8" s="238" t="s">
        <v>163</v>
      </c>
      <c r="L8" s="238" t="s">
        <v>111</v>
      </c>
      <c r="M8" s="238" t="s">
        <v>178</v>
      </c>
      <c r="N8" s="360"/>
      <c r="O8" s="375" t="s">
        <v>173</v>
      </c>
      <c r="P8" s="376" t="s">
        <v>172</v>
      </c>
      <c r="Q8" s="377" t="s">
        <v>174</v>
      </c>
      <c r="R8" s="377" t="s">
        <v>164</v>
      </c>
      <c r="T8" s="507"/>
      <c r="U8" s="8"/>
    </row>
    <row r="9" spans="1:36" ht="23.25" customHeight="1" thickTop="1">
      <c r="A9" s="239" t="s">
        <v>112</v>
      </c>
      <c r="B9" s="240"/>
      <c r="C9" s="241"/>
      <c r="D9" s="241"/>
      <c r="E9" s="241"/>
      <c r="F9" s="241"/>
      <c r="G9" s="242"/>
      <c r="H9" s="242"/>
      <c r="I9" s="242"/>
      <c r="J9" s="243"/>
      <c r="K9" s="243"/>
      <c r="L9" s="243"/>
      <c r="M9" s="243"/>
      <c r="N9" s="361"/>
      <c r="O9" s="403"/>
      <c r="P9" s="404"/>
      <c r="Q9" s="404"/>
      <c r="R9" s="405"/>
      <c r="T9" s="244" t="str">
        <f t="shared" ref="T9:T28" si="0">IF(C9&lt;E9,"Il numero degli iscritti è inferiore al numero del di cui femmine",IF(C9&lt;J9,"Il numero degli iscritti è inferiore al numero dei certificati",IF(J9&lt;L9,"Il totale certificati è inferiore al valore del di cui femmine","Giusto")))</f>
        <v>Giusto</v>
      </c>
      <c r="W9" s="4"/>
      <c r="Y9" s="4"/>
      <c r="AA9" s="4"/>
      <c r="AC9" s="4"/>
      <c r="AF9" s="4"/>
      <c r="AH9" s="4"/>
      <c r="AJ9" s="4"/>
    </row>
    <row r="10" spans="1:36" ht="21" customHeight="1">
      <c r="A10" s="245" t="s">
        <v>113</v>
      </c>
      <c r="B10" s="240"/>
      <c r="C10" s="241"/>
      <c r="D10" s="241"/>
      <c r="E10" s="241"/>
      <c r="F10" s="241"/>
      <c r="G10" s="242"/>
      <c r="H10" s="242"/>
      <c r="I10" s="242"/>
      <c r="J10" s="243"/>
      <c r="K10" s="243"/>
      <c r="L10" s="243"/>
      <c r="M10" s="243"/>
      <c r="N10" s="361"/>
      <c r="O10" s="403"/>
      <c r="P10" s="404"/>
      <c r="Q10" s="404"/>
      <c r="R10" s="405"/>
      <c r="T10" s="244" t="str">
        <f t="shared" si="0"/>
        <v>Giusto</v>
      </c>
      <c r="W10" s="4"/>
      <c r="Y10" s="4"/>
      <c r="AA10" s="4"/>
      <c r="AC10" s="4"/>
      <c r="AF10" s="4"/>
      <c r="AH10" s="4"/>
      <c r="AJ10" s="4"/>
    </row>
    <row r="11" spans="1:36" ht="21" customHeight="1">
      <c r="A11" s="245" t="s">
        <v>114</v>
      </c>
      <c r="B11" s="240"/>
      <c r="C11" s="241"/>
      <c r="D11" s="241"/>
      <c r="E11" s="241"/>
      <c r="F11" s="241"/>
      <c r="G11" s="242"/>
      <c r="H11" s="242"/>
      <c r="I11" s="242"/>
      <c r="J11" s="243"/>
      <c r="K11" s="243"/>
      <c r="L11" s="243"/>
      <c r="M11" s="243"/>
      <c r="N11" s="361"/>
      <c r="O11" s="403"/>
      <c r="P11" s="404"/>
      <c r="Q11" s="404"/>
      <c r="R11" s="405"/>
      <c r="T11" s="244" t="str">
        <f t="shared" si="0"/>
        <v>Giusto</v>
      </c>
      <c r="W11" s="4"/>
      <c r="Y11" s="4"/>
      <c r="AA11" s="4"/>
      <c r="AC11" s="4"/>
      <c r="AF11" s="4"/>
      <c r="AH11" s="4"/>
      <c r="AJ11" s="4"/>
    </row>
    <row r="12" spans="1:36" ht="21" customHeight="1">
      <c r="A12" s="245" t="s">
        <v>115</v>
      </c>
      <c r="B12" s="240"/>
      <c r="C12" s="241"/>
      <c r="D12" s="241"/>
      <c r="E12" s="241"/>
      <c r="F12" s="241"/>
      <c r="G12" s="242"/>
      <c r="H12" s="242"/>
      <c r="I12" s="242"/>
      <c r="J12" s="243"/>
      <c r="K12" s="243"/>
      <c r="L12" s="243"/>
      <c r="M12" s="243"/>
      <c r="N12" s="361"/>
      <c r="O12" s="403"/>
      <c r="P12" s="404"/>
      <c r="Q12" s="404"/>
      <c r="R12" s="405"/>
      <c r="T12" s="244" t="str">
        <f t="shared" si="0"/>
        <v>Giusto</v>
      </c>
      <c r="W12" s="4"/>
      <c r="Y12" s="4"/>
      <c r="AA12" s="4"/>
      <c r="AC12" s="4"/>
      <c r="AF12" s="4"/>
      <c r="AH12" s="4"/>
      <c r="AJ12" s="4"/>
    </row>
    <row r="13" spans="1:36" ht="21" customHeight="1">
      <c r="A13" s="245" t="s">
        <v>116</v>
      </c>
      <c r="B13" s="240"/>
      <c r="C13" s="241"/>
      <c r="D13" s="241"/>
      <c r="E13" s="241"/>
      <c r="F13" s="241"/>
      <c r="G13" s="242"/>
      <c r="H13" s="242"/>
      <c r="I13" s="242"/>
      <c r="J13" s="243"/>
      <c r="K13" s="243"/>
      <c r="L13" s="243"/>
      <c r="M13" s="243"/>
      <c r="N13" s="361"/>
      <c r="O13" s="403"/>
      <c r="P13" s="404"/>
      <c r="Q13" s="404"/>
      <c r="R13" s="405"/>
      <c r="T13" s="244" t="str">
        <f t="shared" si="0"/>
        <v>Giusto</v>
      </c>
      <c r="W13" s="4"/>
      <c r="Y13" s="4"/>
      <c r="AA13" s="4"/>
      <c r="AC13" s="4"/>
      <c r="AF13" s="4"/>
      <c r="AH13" s="4"/>
      <c r="AJ13" s="4"/>
    </row>
    <row r="14" spans="1:36" ht="21" customHeight="1">
      <c r="A14" s="245" t="s">
        <v>117</v>
      </c>
      <c r="B14" s="240"/>
      <c r="C14" s="241"/>
      <c r="D14" s="241"/>
      <c r="E14" s="241"/>
      <c r="F14" s="241"/>
      <c r="G14" s="242"/>
      <c r="H14" s="242"/>
      <c r="I14" s="242"/>
      <c r="J14" s="243"/>
      <c r="K14" s="243"/>
      <c r="L14" s="243"/>
      <c r="M14" s="243"/>
      <c r="N14" s="361"/>
      <c r="O14" s="403"/>
      <c r="P14" s="404"/>
      <c r="Q14" s="404"/>
      <c r="R14" s="405"/>
      <c r="T14" s="244" t="str">
        <f t="shared" si="0"/>
        <v>Giusto</v>
      </c>
      <c r="W14" s="4"/>
      <c r="Y14" s="4"/>
      <c r="AA14" s="4"/>
      <c r="AC14" s="4"/>
      <c r="AF14" s="4"/>
      <c r="AH14" s="4"/>
      <c r="AJ14" s="4"/>
    </row>
    <row r="15" spans="1:36" ht="21" customHeight="1">
      <c r="A15" s="245" t="s">
        <v>118</v>
      </c>
      <c r="B15" s="240"/>
      <c r="C15" s="241"/>
      <c r="D15" s="241"/>
      <c r="E15" s="241"/>
      <c r="F15" s="241"/>
      <c r="G15" s="242"/>
      <c r="H15" s="242"/>
      <c r="I15" s="242"/>
      <c r="J15" s="243"/>
      <c r="K15" s="243"/>
      <c r="L15" s="243"/>
      <c r="M15" s="243"/>
      <c r="N15" s="361"/>
      <c r="O15" s="403"/>
      <c r="P15" s="404"/>
      <c r="Q15" s="404"/>
      <c r="R15" s="405"/>
      <c r="T15" s="244" t="str">
        <f t="shared" si="0"/>
        <v>Giusto</v>
      </c>
      <c r="W15" s="4"/>
      <c r="Y15" s="4"/>
      <c r="AA15" s="4"/>
      <c r="AC15" s="4"/>
      <c r="AF15" s="4"/>
      <c r="AH15" s="4"/>
      <c r="AJ15" s="4"/>
    </row>
    <row r="16" spans="1:36" ht="25.5" customHeight="1">
      <c r="A16" s="245" t="s">
        <v>119</v>
      </c>
      <c r="B16" s="240"/>
      <c r="C16" s="241"/>
      <c r="D16" s="241"/>
      <c r="E16" s="241"/>
      <c r="F16" s="241"/>
      <c r="G16" s="242"/>
      <c r="H16" s="242"/>
      <c r="I16" s="242"/>
      <c r="J16" s="243"/>
      <c r="K16" s="243"/>
      <c r="L16" s="243"/>
      <c r="M16" s="243"/>
      <c r="N16" s="361"/>
      <c r="O16" s="403"/>
      <c r="P16" s="404"/>
      <c r="Q16" s="404"/>
      <c r="R16" s="405"/>
      <c r="T16" s="244" t="str">
        <f t="shared" si="0"/>
        <v>Giusto</v>
      </c>
      <c r="W16" s="4"/>
      <c r="Y16" s="4"/>
      <c r="AA16" s="4"/>
      <c r="AC16" s="4"/>
      <c r="AF16" s="4"/>
      <c r="AH16" s="4"/>
      <c r="AJ16" s="4"/>
    </row>
    <row r="17" spans="1:36" ht="21" customHeight="1">
      <c r="A17" s="245" t="s">
        <v>120</v>
      </c>
      <c r="B17" s="240"/>
      <c r="C17" s="241"/>
      <c r="D17" s="241"/>
      <c r="E17" s="241"/>
      <c r="F17" s="241"/>
      <c r="G17" s="242"/>
      <c r="H17" s="242"/>
      <c r="I17" s="242"/>
      <c r="J17" s="243"/>
      <c r="K17" s="243"/>
      <c r="L17" s="243"/>
      <c r="M17" s="243"/>
      <c r="N17" s="361"/>
      <c r="O17" s="403"/>
      <c r="P17" s="404"/>
      <c r="Q17" s="404"/>
      <c r="R17" s="405"/>
      <c r="T17" s="244" t="str">
        <f t="shared" si="0"/>
        <v>Giusto</v>
      </c>
      <c r="W17" s="4"/>
      <c r="Y17" s="4"/>
      <c r="AA17" s="4"/>
      <c r="AC17" s="4"/>
      <c r="AF17" s="4"/>
      <c r="AH17" s="4"/>
      <c r="AJ17" s="4"/>
    </row>
    <row r="18" spans="1:36" ht="21" customHeight="1">
      <c r="A18" s="245" t="s">
        <v>121</v>
      </c>
      <c r="B18" s="240"/>
      <c r="C18" s="241"/>
      <c r="D18" s="241"/>
      <c r="E18" s="241"/>
      <c r="F18" s="241"/>
      <c r="G18" s="242"/>
      <c r="H18" s="242"/>
      <c r="I18" s="242"/>
      <c r="J18" s="243"/>
      <c r="K18" s="243"/>
      <c r="L18" s="243"/>
      <c r="M18" s="243"/>
      <c r="N18" s="361"/>
      <c r="O18" s="403"/>
      <c r="P18" s="404"/>
      <c r="Q18" s="404"/>
      <c r="R18" s="405"/>
      <c r="T18" s="244" t="str">
        <f t="shared" si="0"/>
        <v>Giusto</v>
      </c>
      <c r="W18" s="4"/>
      <c r="Y18" s="4"/>
      <c r="AA18" s="4"/>
      <c r="AC18" s="4"/>
      <c r="AF18" s="4"/>
      <c r="AH18" s="4"/>
      <c r="AJ18" s="4"/>
    </row>
    <row r="19" spans="1:36" ht="21" customHeight="1">
      <c r="A19" s="245" t="s">
        <v>122</v>
      </c>
      <c r="B19" s="240"/>
      <c r="C19" s="241"/>
      <c r="D19" s="241"/>
      <c r="E19" s="241"/>
      <c r="F19" s="241"/>
      <c r="G19" s="242"/>
      <c r="H19" s="242"/>
      <c r="I19" s="242"/>
      <c r="J19" s="243"/>
      <c r="K19" s="243"/>
      <c r="L19" s="243"/>
      <c r="M19" s="243"/>
      <c r="N19" s="361"/>
      <c r="O19" s="403"/>
      <c r="P19" s="404"/>
      <c r="Q19" s="404"/>
      <c r="R19" s="405"/>
      <c r="T19" s="244" t="str">
        <f t="shared" si="0"/>
        <v>Giusto</v>
      </c>
      <c r="W19" s="4"/>
      <c r="Y19" s="4"/>
      <c r="AA19" s="4"/>
      <c r="AC19" s="4"/>
      <c r="AF19" s="4"/>
      <c r="AH19" s="4"/>
      <c r="AJ19" s="4"/>
    </row>
    <row r="20" spans="1:36" ht="21" customHeight="1">
      <c r="A20" s="245" t="s">
        <v>123</v>
      </c>
      <c r="B20" s="240"/>
      <c r="C20" s="241"/>
      <c r="D20" s="241"/>
      <c r="E20" s="241"/>
      <c r="F20" s="241"/>
      <c r="G20" s="242"/>
      <c r="H20" s="242"/>
      <c r="I20" s="242"/>
      <c r="J20" s="243"/>
      <c r="K20" s="243"/>
      <c r="L20" s="243"/>
      <c r="M20" s="243"/>
      <c r="N20" s="361"/>
      <c r="O20" s="403"/>
      <c r="P20" s="404"/>
      <c r="Q20" s="404"/>
      <c r="R20" s="405"/>
      <c r="T20" s="244" t="str">
        <f t="shared" si="0"/>
        <v>Giusto</v>
      </c>
      <c r="W20" s="4"/>
      <c r="Y20" s="4"/>
      <c r="AA20" s="4"/>
      <c r="AC20" s="4"/>
      <c r="AF20" s="4"/>
      <c r="AH20" s="4"/>
      <c r="AJ20" s="4"/>
    </row>
    <row r="21" spans="1:36" ht="21" customHeight="1">
      <c r="A21" s="245" t="s">
        <v>124</v>
      </c>
      <c r="B21" s="240"/>
      <c r="C21" s="241"/>
      <c r="D21" s="241"/>
      <c r="E21" s="241"/>
      <c r="F21" s="241"/>
      <c r="G21" s="242"/>
      <c r="H21" s="242"/>
      <c r="I21" s="242"/>
      <c r="J21" s="243"/>
      <c r="K21" s="243"/>
      <c r="L21" s="243"/>
      <c r="M21" s="243"/>
      <c r="N21" s="361"/>
      <c r="O21" s="403"/>
      <c r="P21" s="404"/>
      <c r="Q21" s="404"/>
      <c r="R21" s="405"/>
      <c r="T21" s="244" t="str">
        <f t="shared" si="0"/>
        <v>Giusto</v>
      </c>
      <c r="W21" s="4"/>
      <c r="Y21" s="4"/>
      <c r="AA21" s="4"/>
      <c r="AC21" s="4"/>
      <c r="AF21" s="4"/>
      <c r="AH21" s="4"/>
      <c r="AJ21" s="4"/>
    </row>
    <row r="22" spans="1:36" ht="21" customHeight="1">
      <c r="A22" s="245" t="s">
        <v>125</v>
      </c>
      <c r="B22" s="240"/>
      <c r="C22" s="241"/>
      <c r="D22" s="241"/>
      <c r="E22" s="241"/>
      <c r="F22" s="241"/>
      <c r="G22" s="242"/>
      <c r="H22" s="242"/>
      <c r="I22" s="242"/>
      <c r="J22" s="243"/>
      <c r="K22" s="243"/>
      <c r="L22" s="243"/>
      <c r="M22" s="243"/>
      <c r="N22" s="361"/>
      <c r="O22" s="403"/>
      <c r="P22" s="404"/>
      <c r="Q22" s="404"/>
      <c r="R22" s="405"/>
      <c r="T22" s="244" t="str">
        <f t="shared" si="0"/>
        <v>Giusto</v>
      </c>
      <c r="W22" s="4"/>
      <c r="Y22" s="4"/>
      <c r="AA22" s="4"/>
      <c r="AC22" s="4"/>
      <c r="AF22" s="4"/>
      <c r="AH22" s="4"/>
      <c r="AJ22" s="4"/>
    </row>
    <row r="23" spans="1:36" ht="21" customHeight="1">
      <c r="A23" s="239" t="s">
        <v>126</v>
      </c>
      <c r="B23" s="240"/>
      <c r="C23" s="241"/>
      <c r="D23" s="241"/>
      <c r="E23" s="241"/>
      <c r="F23" s="241"/>
      <c r="G23" s="242"/>
      <c r="H23" s="242"/>
      <c r="I23" s="242"/>
      <c r="J23" s="243"/>
      <c r="K23" s="243"/>
      <c r="L23" s="243"/>
      <c r="M23" s="243"/>
      <c r="N23" s="361"/>
      <c r="O23" s="403"/>
      <c r="P23" s="404"/>
      <c r="Q23" s="404"/>
      <c r="R23" s="405"/>
      <c r="T23" s="244" t="str">
        <f t="shared" si="0"/>
        <v>Giusto</v>
      </c>
      <c r="W23" s="4"/>
      <c r="Y23" s="4"/>
      <c r="AA23" s="4"/>
      <c r="AC23" s="4"/>
      <c r="AF23" s="4"/>
      <c r="AH23" s="4"/>
      <c r="AJ23" s="4"/>
    </row>
    <row r="24" spans="1:36" ht="21" customHeight="1">
      <c r="A24" s="239" t="s">
        <v>127</v>
      </c>
      <c r="B24" s="240"/>
      <c r="C24" s="241"/>
      <c r="D24" s="241"/>
      <c r="E24" s="241"/>
      <c r="F24" s="241"/>
      <c r="G24" s="242"/>
      <c r="H24" s="242"/>
      <c r="I24" s="242"/>
      <c r="J24" s="243"/>
      <c r="K24" s="243"/>
      <c r="L24" s="243"/>
      <c r="M24" s="243"/>
      <c r="N24" s="361"/>
      <c r="O24" s="403"/>
      <c r="P24" s="404"/>
      <c r="Q24" s="404"/>
      <c r="R24" s="405"/>
      <c r="T24" s="244" t="str">
        <f t="shared" si="0"/>
        <v>Giusto</v>
      </c>
      <c r="W24" s="4"/>
      <c r="Y24" s="4"/>
      <c r="AA24" s="4"/>
      <c r="AC24" s="4"/>
      <c r="AF24" s="4"/>
      <c r="AH24" s="4"/>
      <c r="AJ24" s="4"/>
    </row>
    <row r="25" spans="1:36" ht="21" customHeight="1">
      <c r="A25" s="239" t="s">
        <v>128</v>
      </c>
      <c r="B25" s="240"/>
      <c r="C25" s="241"/>
      <c r="D25" s="241"/>
      <c r="E25" s="241"/>
      <c r="F25" s="241"/>
      <c r="G25" s="242"/>
      <c r="H25" s="242"/>
      <c r="I25" s="242"/>
      <c r="J25" s="243"/>
      <c r="K25" s="243"/>
      <c r="L25" s="243"/>
      <c r="M25" s="243"/>
      <c r="N25" s="361"/>
      <c r="O25" s="403"/>
      <c r="P25" s="404"/>
      <c r="Q25" s="404"/>
      <c r="R25" s="405"/>
      <c r="T25" s="244" t="str">
        <f t="shared" si="0"/>
        <v>Giusto</v>
      </c>
      <c r="W25" s="4"/>
      <c r="Y25" s="4"/>
      <c r="AA25" s="4"/>
      <c r="AC25" s="4"/>
      <c r="AF25" s="4"/>
      <c r="AH25" s="4"/>
      <c r="AJ25" s="4"/>
    </row>
    <row r="26" spans="1:36" ht="21" customHeight="1">
      <c r="A26" s="239" t="s">
        <v>129</v>
      </c>
      <c r="B26" s="240"/>
      <c r="C26" s="241"/>
      <c r="D26" s="241"/>
      <c r="E26" s="241"/>
      <c r="F26" s="241"/>
      <c r="G26" s="242"/>
      <c r="H26" s="242"/>
      <c r="I26" s="242"/>
      <c r="J26" s="243"/>
      <c r="K26" s="243"/>
      <c r="L26" s="243"/>
      <c r="M26" s="243"/>
      <c r="N26" s="361"/>
      <c r="O26" s="403"/>
      <c r="P26" s="404"/>
      <c r="Q26" s="404"/>
      <c r="R26" s="405"/>
      <c r="T26" s="244" t="str">
        <f t="shared" si="0"/>
        <v>Giusto</v>
      </c>
      <c r="W26" s="4"/>
      <c r="Y26" s="4"/>
      <c r="AA26" s="4"/>
      <c r="AC26" s="4"/>
      <c r="AF26" s="4"/>
      <c r="AH26" s="4"/>
      <c r="AJ26" s="4"/>
    </row>
    <row r="27" spans="1:36" ht="39.6" customHeight="1">
      <c r="A27" s="239" t="s">
        <v>130</v>
      </c>
      <c r="B27" s="240"/>
      <c r="C27" s="241"/>
      <c r="D27" s="241"/>
      <c r="E27" s="241"/>
      <c r="F27" s="241"/>
      <c r="G27" s="242"/>
      <c r="H27" s="242"/>
      <c r="I27" s="242"/>
      <c r="J27" s="243"/>
      <c r="K27" s="243"/>
      <c r="L27" s="243"/>
      <c r="M27" s="243"/>
      <c r="N27" s="361"/>
      <c r="O27" s="403"/>
      <c r="P27" s="404"/>
      <c r="Q27" s="404"/>
      <c r="R27" s="405"/>
      <c r="T27" s="244" t="str">
        <f t="shared" si="0"/>
        <v>Giusto</v>
      </c>
      <c r="W27" s="4"/>
      <c r="Y27" s="4"/>
      <c r="AA27" s="4"/>
      <c r="AC27" s="4"/>
      <c r="AF27" s="4"/>
      <c r="AH27" s="4"/>
      <c r="AJ27" s="4"/>
    </row>
    <row r="28" spans="1:36" ht="28.9" customHeight="1" thickBot="1">
      <c r="A28" s="246" t="s">
        <v>131</v>
      </c>
      <c r="B28" s="247"/>
      <c r="C28" s="248"/>
      <c r="D28" s="248"/>
      <c r="E28" s="248"/>
      <c r="F28" s="248"/>
      <c r="G28" s="249"/>
      <c r="H28" s="249"/>
      <c r="I28" s="249"/>
      <c r="J28" s="250"/>
      <c r="K28" s="250"/>
      <c r="L28" s="250"/>
      <c r="M28" s="250"/>
      <c r="N28" s="361"/>
      <c r="O28" s="406"/>
      <c r="P28" s="407"/>
      <c r="Q28" s="407"/>
      <c r="R28" s="408"/>
      <c r="T28" s="251" t="str">
        <f t="shared" si="0"/>
        <v>Giusto</v>
      </c>
      <c r="W28" s="4"/>
      <c r="Y28" s="4"/>
      <c r="AA28" s="4"/>
      <c r="AC28" s="4"/>
      <c r="AF28" s="4"/>
      <c r="AH28" s="4"/>
      <c r="AJ28" s="4"/>
    </row>
    <row r="29" spans="1:36" s="253" customFormat="1" ht="6" customHeight="1" thickBot="1">
      <c r="A29" s="25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99"/>
      <c r="P29" s="382"/>
      <c r="Q29" s="383"/>
      <c r="R29" s="5"/>
    </row>
    <row r="30" spans="1:36" s="253" customFormat="1" ht="21" customHeight="1" thickTop="1" thickBot="1">
      <c r="A30" s="9" t="s">
        <v>27</v>
      </c>
      <c r="B30" s="6">
        <f t="shared" ref="B30:M30" si="1">SUM(B9:B28)</f>
        <v>0</v>
      </c>
      <c r="C30" s="6">
        <f t="shared" si="1"/>
        <v>0</v>
      </c>
      <c r="D30" s="6">
        <f>SUM(D9:D28)</f>
        <v>0</v>
      </c>
      <c r="E30" s="6">
        <f t="shared" si="1"/>
        <v>0</v>
      </c>
      <c r="F30" s="6">
        <f t="shared" si="1"/>
        <v>0</v>
      </c>
      <c r="G30" s="6">
        <f t="shared" si="1"/>
        <v>0</v>
      </c>
      <c r="H30" s="6">
        <f t="shared" si="1"/>
        <v>0</v>
      </c>
      <c r="I30" s="6">
        <f t="shared" si="1"/>
        <v>0</v>
      </c>
      <c r="J30" s="6">
        <f t="shared" si="1"/>
        <v>0</v>
      </c>
      <c r="K30" s="6">
        <f t="shared" si="1"/>
        <v>0</v>
      </c>
      <c r="L30" s="6">
        <f t="shared" si="1"/>
        <v>0</v>
      </c>
      <c r="M30" s="119">
        <f t="shared" si="1"/>
        <v>0</v>
      </c>
      <c r="N30" s="353"/>
      <c r="O30" s="384">
        <f>SUM(O9:O28)</f>
        <v>0</v>
      </c>
      <c r="P30" s="6">
        <f>SUM(P9:P28)</f>
        <v>0</v>
      </c>
      <c r="Q30" s="6">
        <f>SUM(Q9:Q28)</f>
        <v>0</v>
      </c>
      <c r="R30" s="119">
        <f>SUM(R9:R28)</f>
        <v>0</v>
      </c>
      <c r="T30" s="254" t="str">
        <f>IF(C30&lt;E30,"Il numero degli iscritti è inferiore al numero del di cui femmine",IF(C30&lt;J30,"Il numero degli iscritti è inferiore al numero dei certificati",IF(J30&lt;L30,"Il totale certificati è inferiore al valore del di cui femmine","Giusto")))</f>
        <v>Giusto</v>
      </c>
    </row>
    <row r="31" spans="1:36" s="253" customFormat="1" ht="6.6" customHeight="1" thickBot="1">
      <c r="A31" s="385"/>
      <c r="B31" s="386"/>
      <c r="C31" s="38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T31" s="387"/>
    </row>
    <row r="32" spans="1:36" s="253" customFormat="1" ht="29.45" customHeight="1" thickTop="1" thickBot="1">
      <c r="A32" s="402" t="s">
        <v>177</v>
      </c>
      <c r="B32" s="401"/>
      <c r="C32" s="386"/>
      <c r="D32" s="386"/>
      <c r="E32" s="386"/>
      <c r="F32" s="386"/>
      <c r="G32" s="517" t="s">
        <v>181</v>
      </c>
      <c r="H32" s="518"/>
      <c r="I32" s="518"/>
      <c r="J32" s="518"/>
      <c r="K32" s="518"/>
      <c r="L32" s="519"/>
      <c r="M32" s="401"/>
      <c r="N32" s="386"/>
      <c r="R32" s="386"/>
      <c r="T32" s="387"/>
    </row>
    <row r="33" spans="1:20" s="253" customFormat="1" ht="9" customHeight="1" thickTop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T33" s="387"/>
    </row>
    <row r="34" spans="1:20" s="253" customFormat="1" ht="6" customHeight="1">
      <c r="A34" s="458"/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361"/>
      <c r="O34" s="329"/>
      <c r="P34" s="329"/>
      <c r="Q34" s="329"/>
      <c r="R34" s="361"/>
    </row>
    <row r="35" spans="1:20" s="253" customFormat="1" ht="11.65" customHeight="1" thickBot="1">
      <c r="A35" s="25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381"/>
      <c r="P35" s="381"/>
      <c r="Q35" s="381"/>
      <c r="R35" s="5"/>
    </row>
    <row r="36" spans="1:20" ht="43.5" customHeight="1" thickTop="1" thickBot="1">
      <c r="A36" s="10" t="s">
        <v>132</v>
      </c>
      <c r="B36" s="11" t="str">
        <f t="shared" ref="B36:F36" si="2">IF(B30=SUM(B9:B28),"Totale coerente", "Totale NON Coerente rispetto alla somma dei dati della colonna")</f>
        <v>Totale coerente</v>
      </c>
      <c r="C36" s="11" t="str">
        <f t="shared" si="2"/>
        <v>Totale coerente</v>
      </c>
      <c r="D36" s="11" t="str">
        <f t="shared" si="2"/>
        <v>Totale coerente</v>
      </c>
      <c r="E36" s="11" t="str">
        <f t="shared" si="2"/>
        <v>Totale coerente</v>
      </c>
      <c r="F36" s="11" t="str">
        <f t="shared" si="2"/>
        <v>Totale coerente</v>
      </c>
      <c r="G36" s="7" t="str">
        <f>IF(G30=SUM(G9:G28),"Totale coerente", "Totale NON Coerente rispetto alla somma dei dati della colonna")</f>
        <v>Totale coerente</v>
      </c>
      <c r="H36" s="7" t="str">
        <f>IF(H30=SUM(H9:H28),"Totale coerente", "Totale NON Coerente rispetto alla somma dei dati della colonna")</f>
        <v>Totale coerente</v>
      </c>
      <c r="I36" s="7" t="str">
        <f>IF(I30=SUM(I9:I28),"Totale coerente", "Totale NON Coerente rispetto alla somma dei dati della colonna")</f>
        <v>Totale coerente</v>
      </c>
      <c r="J36" s="7" t="str">
        <f>IF(J30=SUM(J9:J28),"Totale coerente", "Totale NON Coerente rispetto alla somma dei dati della colonna")</f>
        <v>Totale coerente</v>
      </c>
      <c r="K36" s="7" t="str">
        <f>IF(K30=SUM(K9:K28),"Totale coerente", "Totale NON Coerente rispetto alla somma dei dati della colonna")</f>
        <v>Totale coerente</v>
      </c>
      <c r="L36" s="11" t="str">
        <f t="shared" ref="L36:R36" si="3">IF(L30=SUM(L9:L28),"Totale coerente", "Totale NON Coerente rispetto alla somma dei dati della colonna")</f>
        <v>Totale coerente</v>
      </c>
      <c r="M36" s="11" t="str">
        <f t="shared" si="3"/>
        <v>Totale coerente</v>
      </c>
      <c r="N36" s="122"/>
      <c r="O36" s="11" t="str">
        <f t="shared" si="3"/>
        <v>Totale coerente</v>
      </c>
      <c r="P36" s="11" t="str">
        <f t="shared" si="3"/>
        <v>Totale coerente</v>
      </c>
      <c r="Q36" s="11" t="str">
        <f t="shared" si="3"/>
        <v>Totale coerente</v>
      </c>
      <c r="R36" s="11" t="str">
        <f t="shared" si="3"/>
        <v>Totale coerente</v>
      </c>
    </row>
    <row r="37" spans="1:20" ht="13.5" thickTop="1">
      <c r="O37" s="57"/>
      <c r="P37" s="57"/>
      <c r="Q37" s="57"/>
    </row>
    <row r="38" spans="1:20">
      <c r="O38" s="1"/>
      <c r="P38" s="1"/>
      <c r="Q38" s="1"/>
    </row>
    <row r="39" spans="1:20">
      <c r="O39" s="24"/>
      <c r="P39" s="24"/>
      <c r="Q39" s="24"/>
    </row>
    <row r="42" spans="1:20">
      <c r="O42" s="326"/>
      <c r="P42" s="326"/>
      <c r="Q42" s="326"/>
    </row>
  </sheetData>
  <sheetProtection selectLockedCells="1"/>
  <mergeCells count="11">
    <mergeCell ref="A34:M34"/>
    <mergeCell ref="A4:M4"/>
    <mergeCell ref="A6:A8"/>
    <mergeCell ref="B6:M6"/>
    <mergeCell ref="T6:T8"/>
    <mergeCell ref="C7:I7"/>
    <mergeCell ref="J7:M7"/>
    <mergeCell ref="O6:R6"/>
    <mergeCell ref="O7:Q7"/>
    <mergeCell ref="O4:R4"/>
    <mergeCell ref="G32:L32"/>
  </mergeCells>
  <phoneticPr fontId="73" type="noConversion"/>
  <pageMargins left="0.35433070866141736" right="0.35433070866141736" top="0.35433070866141736" bottom="0.35433070866141736" header="0.23622047244094491" footer="0.23622047244094491"/>
  <pageSetup paperSize="9" scale="48" orientation="landscape" r:id="rId1"/>
  <headerFooter alignWithMargins="0">
    <oddFooter>&amp;RMonitoraggio della sperimentazione del sistema duale IeFP a.f.2021/2022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CF8A6"/>
    <pageSetUpPr fitToPage="1"/>
  </sheetPr>
  <dimension ref="A1:K93"/>
  <sheetViews>
    <sheetView showGridLines="0" view="pageLayout" topLeftCell="B33" zoomScale="90" zoomScaleNormal="70" zoomScalePageLayoutView="90" workbookViewId="0">
      <selection activeCell="J36" sqref="J36"/>
    </sheetView>
  </sheetViews>
  <sheetFormatPr defaultColWidth="9.28515625" defaultRowHeight="12.75"/>
  <cols>
    <col min="1" max="1" width="35.85546875" style="275" customWidth="1"/>
    <col min="2" max="2" width="14" style="275" customWidth="1"/>
    <col min="3" max="3" width="15.42578125" style="275" customWidth="1"/>
    <col min="4" max="4" width="16.7109375" style="275" customWidth="1"/>
    <col min="5" max="5" width="18" style="275" customWidth="1"/>
    <col min="6" max="6" width="15.7109375" style="275" customWidth="1"/>
    <col min="7" max="7" width="20.28515625" style="275" customWidth="1"/>
    <col min="8" max="16384" width="9.28515625" style="275"/>
  </cols>
  <sheetData>
    <row r="1" spans="1:9" s="1" customFormat="1" ht="40.5" customHeight="1"/>
    <row r="2" spans="1:9" s="1" customFormat="1" ht="18" customHeight="1">
      <c r="A2" s="256" t="s">
        <v>67</v>
      </c>
      <c r="B2" s="257"/>
      <c r="C2" s="257"/>
    </row>
    <row r="3" spans="1:9" s="1" customFormat="1" ht="8.65" customHeight="1">
      <c r="A3" s="258"/>
      <c r="B3" s="259"/>
      <c r="C3" s="259"/>
      <c r="D3" s="259"/>
      <c r="E3" s="231"/>
      <c r="F3" s="231"/>
      <c r="G3" s="231"/>
      <c r="H3" s="231"/>
      <c r="I3" s="231"/>
    </row>
    <row r="4" spans="1:9" s="1" customFormat="1" ht="15.75">
      <c r="A4" s="497" t="s">
        <v>196</v>
      </c>
      <c r="B4" s="497"/>
      <c r="C4" s="497"/>
      <c r="D4" s="497"/>
      <c r="E4" s="497"/>
      <c r="F4" s="497"/>
      <c r="G4" s="497"/>
    </row>
    <row r="5" spans="1:9" s="260" customFormat="1" ht="7.5" customHeight="1">
      <c r="A5" s="258"/>
      <c r="B5" s="258"/>
      <c r="C5" s="258"/>
      <c r="D5" s="258"/>
      <c r="E5" s="258"/>
      <c r="F5" s="258"/>
      <c r="G5" s="258"/>
    </row>
    <row r="6" spans="1:9" s="260" customFormat="1" ht="9.4" customHeight="1" thickBot="1">
      <c r="A6" s="261"/>
      <c r="B6" s="261"/>
    </row>
    <row r="7" spans="1:9" s="260" customFormat="1" ht="57.6" customHeight="1" thickBot="1">
      <c r="A7" s="522" t="s">
        <v>133</v>
      </c>
      <c r="B7" s="524" t="s">
        <v>217</v>
      </c>
      <c r="C7" s="525"/>
      <c r="D7" s="526" t="s">
        <v>218</v>
      </c>
      <c r="E7" s="527"/>
      <c r="F7" s="528" t="s">
        <v>219</v>
      </c>
      <c r="G7" s="529"/>
    </row>
    <row r="8" spans="1:9" s="1" customFormat="1" ht="71.25" customHeight="1" thickBot="1">
      <c r="A8" s="523"/>
      <c r="B8" s="262" t="s">
        <v>134</v>
      </c>
      <c r="C8" s="263" t="s">
        <v>135</v>
      </c>
      <c r="D8" s="264" t="s">
        <v>134</v>
      </c>
      <c r="E8" s="265" t="s">
        <v>136</v>
      </c>
      <c r="F8" s="266" t="s">
        <v>134</v>
      </c>
      <c r="G8" s="267" t="s">
        <v>137</v>
      </c>
    </row>
    <row r="9" spans="1:9" s="1" customFormat="1" ht="42" customHeight="1" thickBot="1">
      <c r="A9" s="268">
        <v>0</v>
      </c>
      <c r="B9" s="269"/>
      <c r="C9" s="270">
        <v>0</v>
      </c>
      <c r="D9" s="271"/>
      <c r="E9" s="272">
        <v>0</v>
      </c>
      <c r="F9" s="273"/>
      <c r="G9" s="274">
        <v>0</v>
      </c>
      <c r="H9" s="2"/>
    </row>
    <row r="10" spans="1:9" s="1" customFormat="1" ht="15.4" customHeight="1" thickBot="1">
      <c r="A10" s="253"/>
      <c r="B10" s="253"/>
      <c r="C10" s="253"/>
      <c r="D10" s="253"/>
      <c r="E10" s="253"/>
      <c r="F10" s="253"/>
      <c r="G10" s="253"/>
      <c r="H10" s="2"/>
    </row>
    <row r="11" spans="1:9" s="1" customFormat="1" ht="25.15" customHeight="1" thickBot="1">
      <c r="A11" s="530" t="s">
        <v>138</v>
      </c>
      <c r="B11" s="531"/>
      <c r="C11" s="531"/>
      <c r="D11" s="532"/>
      <c r="E11" s="277">
        <v>0</v>
      </c>
      <c r="F11" s="261"/>
      <c r="G11" s="253"/>
      <c r="H11" s="2"/>
    </row>
    <row r="12" spans="1:9" s="1" customFormat="1" ht="12" customHeight="1">
      <c r="A12" s="261"/>
      <c r="B12" s="261"/>
      <c r="C12" s="261"/>
      <c r="D12" s="261"/>
      <c r="E12" s="261"/>
      <c r="F12" s="261"/>
      <c r="G12" s="253"/>
      <c r="H12" s="2"/>
    </row>
    <row r="13" spans="1:9" s="1" customFormat="1" ht="15.4" customHeight="1">
      <c r="A13" s="520" t="s">
        <v>220</v>
      </c>
      <c r="B13" s="520"/>
      <c r="C13" s="520"/>
      <c r="D13" s="520"/>
      <c r="E13" s="520"/>
      <c r="F13" s="520"/>
      <c r="G13" s="520"/>
      <c r="H13" s="2"/>
    </row>
    <row r="14" spans="1:9" s="1" customFormat="1" ht="12.4" customHeight="1">
      <c r="A14" s="521"/>
      <c r="B14" s="521"/>
      <c r="C14" s="521"/>
      <c r="D14" s="521"/>
      <c r="E14" s="521"/>
      <c r="F14" s="521"/>
      <c r="G14" s="521"/>
      <c r="H14" s="2"/>
    </row>
    <row r="15" spans="1:9" s="1" customFormat="1" ht="30.4" customHeight="1">
      <c r="A15" s="278" t="s">
        <v>139</v>
      </c>
      <c r="B15" s="278" t="s">
        <v>140</v>
      </c>
      <c r="C15" s="278" t="s">
        <v>141</v>
      </c>
      <c r="D15" s="279" t="s">
        <v>142</v>
      </c>
      <c r="E15" s="280" t="s">
        <v>143</v>
      </c>
      <c r="F15" s="281" t="s">
        <v>4</v>
      </c>
      <c r="G15" s="279" t="s">
        <v>144</v>
      </c>
      <c r="H15" s="2"/>
    </row>
    <row r="16" spans="1:9" ht="24.4" customHeight="1">
      <c r="A16" s="282"/>
      <c r="B16" s="282"/>
      <c r="C16" s="282"/>
      <c r="D16" s="283"/>
      <c r="E16" s="284"/>
      <c r="F16" s="284"/>
      <c r="G16" s="284"/>
      <c r="H16" s="276"/>
    </row>
    <row r="17" spans="1:11" ht="24.4" customHeight="1">
      <c r="A17" s="282" t="s">
        <v>68</v>
      </c>
      <c r="B17" s="282"/>
      <c r="C17" s="282"/>
      <c r="D17" s="283"/>
      <c r="E17" s="284"/>
      <c r="F17" s="284"/>
      <c r="G17" s="284"/>
      <c r="H17" s="276"/>
    </row>
    <row r="18" spans="1:11" ht="24.4" customHeight="1">
      <c r="A18" s="282"/>
      <c r="B18" s="282"/>
      <c r="C18" s="282"/>
      <c r="D18" s="283"/>
      <c r="E18" s="284"/>
      <c r="F18" s="284"/>
      <c r="G18" s="284"/>
      <c r="H18" s="276"/>
    </row>
    <row r="19" spans="1:11" ht="21" customHeight="1">
      <c r="A19" s="282"/>
      <c r="B19" s="282"/>
      <c r="C19" s="285"/>
      <c r="D19" s="283"/>
      <c r="E19" s="284"/>
      <c r="F19" s="284"/>
      <c r="G19" s="284"/>
      <c r="K19" s="286"/>
    </row>
    <row r="20" spans="1:11" ht="21" customHeight="1">
      <c r="A20" s="282"/>
      <c r="B20" s="282"/>
      <c r="C20" s="282"/>
      <c r="D20" s="283"/>
      <c r="E20" s="284"/>
      <c r="F20" s="284"/>
      <c r="G20" s="284"/>
      <c r="K20" s="286"/>
    </row>
    <row r="21" spans="1:11" ht="21" customHeight="1">
      <c r="A21" s="282"/>
      <c r="B21" s="282"/>
      <c r="C21" s="282"/>
      <c r="D21" s="283"/>
      <c r="E21" s="284"/>
      <c r="F21" s="284"/>
      <c r="G21" s="284"/>
      <c r="K21" s="286"/>
    </row>
    <row r="22" spans="1:11" ht="21" customHeight="1">
      <c r="A22" s="282"/>
      <c r="B22" s="282"/>
      <c r="C22" s="282"/>
      <c r="D22" s="283"/>
      <c r="E22" s="284"/>
      <c r="F22" s="284"/>
      <c r="G22" s="284"/>
      <c r="K22" s="286"/>
    </row>
    <row r="23" spans="1:11" ht="21" customHeight="1">
      <c r="A23" s="282"/>
      <c r="B23" s="282"/>
      <c r="C23" s="282"/>
      <c r="D23" s="283"/>
      <c r="E23" s="284"/>
      <c r="F23" s="284"/>
      <c r="G23" s="284"/>
      <c r="K23" s="286"/>
    </row>
    <row r="24" spans="1:11" ht="21" customHeight="1">
      <c r="A24" s="282"/>
      <c r="B24" s="282"/>
      <c r="C24" s="282"/>
      <c r="D24" s="283"/>
      <c r="E24" s="284"/>
      <c r="F24" s="284"/>
      <c r="G24" s="284"/>
      <c r="K24" s="286"/>
    </row>
    <row r="25" spans="1:11" ht="21" customHeight="1">
      <c r="A25" s="282"/>
      <c r="B25" s="282"/>
      <c r="C25" s="282"/>
      <c r="D25" s="283"/>
      <c r="E25" s="284"/>
      <c r="F25" s="284"/>
      <c r="G25" s="284"/>
      <c r="K25" s="286"/>
    </row>
    <row r="26" spans="1:11" ht="21" customHeight="1">
      <c r="A26" s="282"/>
      <c r="B26" s="282"/>
      <c r="C26" s="282"/>
      <c r="D26" s="283"/>
      <c r="E26" s="284"/>
      <c r="F26" s="284"/>
      <c r="G26" s="284"/>
      <c r="K26" s="286"/>
    </row>
    <row r="27" spans="1:11" ht="21" customHeight="1">
      <c r="A27" s="282"/>
      <c r="B27" s="282"/>
      <c r="C27" s="282"/>
      <c r="D27" s="283"/>
      <c r="E27" s="284"/>
      <c r="F27" s="284"/>
      <c r="G27" s="284"/>
      <c r="K27" s="286"/>
    </row>
    <row r="28" spans="1:11" ht="21" customHeight="1">
      <c r="A28" s="282"/>
      <c r="B28" s="282"/>
      <c r="C28" s="282"/>
      <c r="D28" s="283"/>
      <c r="E28" s="284"/>
      <c r="F28" s="284"/>
      <c r="G28" s="284"/>
      <c r="K28" s="286"/>
    </row>
    <row r="29" spans="1:11" ht="21" customHeight="1">
      <c r="A29" s="282"/>
      <c r="B29" s="282"/>
      <c r="C29" s="282"/>
      <c r="D29" s="283"/>
      <c r="E29" s="284"/>
      <c r="F29" s="284"/>
      <c r="G29" s="284"/>
      <c r="K29" s="286"/>
    </row>
    <row r="30" spans="1:11" ht="21" customHeight="1">
      <c r="A30" s="282"/>
      <c r="B30" s="282"/>
      <c r="C30" s="282"/>
      <c r="D30" s="283"/>
      <c r="E30" s="284"/>
      <c r="F30" s="284"/>
      <c r="G30" s="284"/>
      <c r="K30" s="286"/>
    </row>
    <row r="31" spans="1:11" ht="21" customHeight="1">
      <c r="A31" s="282"/>
      <c r="B31" s="282"/>
      <c r="C31" s="282"/>
      <c r="D31" s="283"/>
      <c r="E31" s="284"/>
      <c r="F31" s="284"/>
      <c r="G31" s="284"/>
      <c r="K31" s="286"/>
    </row>
    <row r="32" spans="1:11" ht="21" customHeight="1">
      <c r="A32" s="282"/>
      <c r="B32" s="282"/>
      <c r="C32" s="282"/>
      <c r="D32" s="283"/>
      <c r="E32" s="284"/>
      <c r="F32" s="284"/>
      <c r="G32" s="284"/>
      <c r="K32" s="286"/>
    </row>
    <row r="33" spans="1:11" ht="21" customHeight="1">
      <c r="A33" s="282"/>
      <c r="B33" s="282"/>
      <c r="C33" s="282"/>
      <c r="D33" s="283"/>
      <c r="E33" s="284"/>
      <c r="F33" s="284"/>
      <c r="G33" s="284"/>
      <c r="K33" s="286"/>
    </row>
    <row r="34" spans="1:11" ht="21" customHeight="1">
      <c r="A34" s="282"/>
      <c r="B34" s="282"/>
      <c r="C34" s="282"/>
      <c r="D34" s="283"/>
      <c r="E34" s="284"/>
      <c r="F34" s="284"/>
      <c r="G34" s="284"/>
      <c r="K34" s="286"/>
    </row>
    <row r="35" spans="1:11" ht="21" customHeight="1">
      <c r="A35" s="282"/>
      <c r="B35" s="287"/>
      <c r="C35" s="287"/>
      <c r="D35" s="288"/>
      <c r="E35" s="3"/>
      <c r="F35" s="3"/>
      <c r="G35" s="3"/>
      <c r="K35" s="286"/>
    </row>
    <row r="36" spans="1:11" ht="21" customHeight="1">
      <c r="A36" s="282"/>
      <c r="B36" s="287"/>
      <c r="C36" s="287"/>
      <c r="D36" s="288"/>
      <c r="E36" s="3"/>
      <c r="F36" s="3"/>
      <c r="G36" s="3"/>
      <c r="K36" s="286"/>
    </row>
    <row r="37" spans="1:11" ht="21" customHeight="1">
      <c r="A37" s="282"/>
      <c r="B37" s="287"/>
      <c r="C37" s="287"/>
      <c r="D37" s="288"/>
      <c r="E37" s="3"/>
      <c r="F37" s="3"/>
      <c r="G37" s="3"/>
      <c r="K37" s="286"/>
    </row>
    <row r="38" spans="1:11" ht="24.4" customHeight="1">
      <c r="A38" s="282"/>
      <c r="B38" s="282"/>
      <c r="C38" s="282"/>
      <c r="D38" s="283"/>
      <c r="E38" s="284"/>
      <c r="F38" s="284"/>
      <c r="G38" s="284"/>
      <c r="H38" s="276"/>
    </row>
    <row r="39" spans="1:11" ht="24.4" customHeight="1">
      <c r="A39" s="282"/>
      <c r="B39" s="282"/>
      <c r="C39" s="282"/>
      <c r="D39" s="283"/>
      <c r="E39" s="284"/>
      <c r="F39" s="284"/>
      <c r="G39" s="284"/>
      <c r="H39" s="276"/>
    </row>
    <row r="40" spans="1:11" ht="21" customHeight="1">
      <c r="A40" s="282"/>
      <c r="B40" s="282"/>
      <c r="C40" s="285"/>
      <c r="D40" s="283"/>
      <c r="E40" s="284"/>
      <c r="F40" s="284"/>
      <c r="G40" s="284"/>
      <c r="K40" s="286"/>
    </row>
    <row r="41" spans="1:11" ht="21" customHeight="1">
      <c r="A41" s="282"/>
      <c r="B41" s="282"/>
      <c r="C41" s="282"/>
      <c r="D41" s="283"/>
      <c r="E41" s="284"/>
      <c r="F41" s="284"/>
      <c r="G41" s="284"/>
      <c r="K41" s="286"/>
    </row>
    <row r="42" spans="1:11" ht="21" customHeight="1">
      <c r="A42" s="282"/>
      <c r="B42" s="282"/>
      <c r="C42" s="282"/>
      <c r="D42" s="283"/>
      <c r="E42" s="284"/>
      <c r="F42" s="284"/>
      <c r="G42" s="284"/>
      <c r="K42" s="286"/>
    </row>
    <row r="43" spans="1:11" ht="21" customHeight="1">
      <c r="A43" s="282"/>
      <c r="B43" s="282"/>
      <c r="C43" s="282"/>
      <c r="D43" s="283"/>
      <c r="E43" s="284"/>
      <c r="F43" s="284"/>
      <c r="G43" s="284"/>
      <c r="K43" s="286"/>
    </row>
    <row r="44" spans="1:11" ht="21" customHeight="1">
      <c r="A44" s="282"/>
      <c r="B44" s="282"/>
      <c r="C44" s="282"/>
      <c r="D44" s="283"/>
      <c r="E44" s="284"/>
      <c r="F44" s="284"/>
      <c r="G44" s="284"/>
      <c r="K44" s="286"/>
    </row>
    <row r="45" spans="1:11" ht="21" customHeight="1">
      <c r="A45" s="282"/>
      <c r="B45" s="282"/>
      <c r="C45" s="282"/>
      <c r="D45" s="283"/>
      <c r="E45" s="284"/>
      <c r="F45" s="284"/>
      <c r="G45" s="284"/>
      <c r="K45" s="286"/>
    </row>
    <row r="46" spans="1:11" ht="21" customHeight="1">
      <c r="A46" s="282"/>
      <c r="B46" s="282"/>
      <c r="C46" s="282"/>
      <c r="D46" s="283"/>
      <c r="E46" s="284"/>
      <c r="F46" s="284"/>
      <c r="G46" s="284"/>
      <c r="K46" s="286"/>
    </row>
    <row r="47" spans="1:11" ht="21" customHeight="1">
      <c r="A47" s="282"/>
      <c r="B47" s="282"/>
      <c r="C47" s="282"/>
      <c r="D47" s="283"/>
      <c r="E47" s="284"/>
      <c r="F47" s="284"/>
      <c r="G47" s="284"/>
      <c r="K47" s="286"/>
    </row>
    <row r="48" spans="1:11" ht="21" customHeight="1">
      <c r="A48" s="282"/>
      <c r="B48" s="282"/>
      <c r="C48" s="282"/>
      <c r="D48" s="283"/>
      <c r="E48" s="284"/>
      <c r="F48" s="284"/>
      <c r="G48" s="284"/>
      <c r="K48" s="286"/>
    </row>
    <row r="49" spans="1:11" ht="21" customHeight="1">
      <c r="A49" s="282"/>
      <c r="B49" s="282"/>
      <c r="C49" s="282"/>
      <c r="D49" s="283"/>
      <c r="E49" s="284"/>
      <c r="F49" s="284"/>
      <c r="G49" s="284"/>
      <c r="K49" s="286"/>
    </row>
    <row r="50" spans="1:11" ht="21" customHeight="1">
      <c r="A50" s="282"/>
      <c r="B50" s="282"/>
      <c r="C50" s="282"/>
      <c r="D50" s="283"/>
      <c r="E50" s="284"/>
      <c r="F50" s="284"/>
      <c r="G50" s="284"/>
      <c r="K50" s="286"/>
    </row>
    <row r="51" spans="1:11" ht="21" customHeight="1">
      <c r="A51" s="282"/>
      <c r="B51" s="282"/>
      <c r="C51" s="282"/>
      <c r="D51" s="283"/>
      <c r="E51" s="284"/>
      <c r="F51" s="284"/>
      <c r="G51" s="284"/>
      <c r="K51" s="286"/>
    </row>
    <row r="52" spans="1:11" ht="21" customHeight="1">
      <c r="A52" s="282"/>
      <c r="B52" s="282"/>
      <c r="C52" s="282"/>
      <c r="D52" s="283"/>
      <c r="E52" s="284"/>
      <c r="F52" s="284"/>
      <c r="G52" s="284"/>
      <c r="K52" s="286"/>
    </row>
    <row r="53" spans="1:11" ht="21" customHeight="1">
      <c r="A53" s="282"/>
      <c r="B53" s="282"/>
      <c r="C53" s="282"/>
      <c r="D53" s="283"/>
      <c r="E53" s="284"/>
      <c r="F53" s="284"/>
      <c r="G53" s="284"/>
      <c r="K53" s="286"/>
    </row>
    <row r="54" spans="1:11" ht="21" customHeight="1">
      <c r="A54" s="282"/>
      <c r="B54" s="282"/>
      <c r="C54" s="282"/>
      <c r="D54" s="283"/>
      <c r="E54" s="284"/>
      <c r="F54" s="284"/>
      <c r="G54" s="284"/>
      <c r="K54" s="286"/>
    </row>
    <row r="55" spans="1:11" ht="21" customHeight="1">
      <c r="A55" s="282"/>
      <c r="B55" s="282"/>
      <c r="C55" s="282"/>
      <c r="D55" s="283"/>
      <c r="E55" s="284"/>
      <c r="F55" s="284"/>
      <c r="G55" s="284"/>
      <c r="K55" s="286"/>
    </row>
    <row r="56" spans="1:11" ht="21" customHeight="1">
      <c r="A56" s="282"/>
      <c r="B56" s="287"/>
      <c r="C56" s="287"/>
      <c r="D56" s="288"/>
      <c r="E56" s="3"/>
      <c r="F56" s="3"/>
      <c r="G56" s="3"/>
      <c r="K56" s="286"/>
    </row>
    <row r="57" spans="1:11" ht="21" customHeight="1">
      <c r="A57" s="282"/>
      <c r="B57" s="287"/>
      <c r="C57" s="287"/>
      <c r="D57" s="288"/>
      <c r="E57" s="3"/>
      <c r="F57" s="3"/>
      <c r="G57" s="3"/>
      <c r="K57" s="286"/>
    </row>
    <row r="58" spans="1:11" ht="21" customHeight="1">
      <c r="A58" s="282"/>
      <c r="B58" s="287"/>
      <c r="C58" s="287"/>
      <c r="D58" s="288"/>
      <c r="E58" s="3"/>
      <c r="F58" s="3"/>
      <c r="G58" s="3"/>
      <c r="K58" s="286"/>
    </row>
    <row r="59" spans="1:11" ht="21" customHeight="1">
      <c r="A59" s="282"/>
      <c r="B59" s="282"/>
      <c r="C59" s="282"/>
      <c r="D59" s="283"/>
      <c r="E59" s="284"/>
      <c r="F59" s="284"/>
      <c r="G59" s="284"/>
      <c r="K59" s="286"/>
    </row>
    <row r="60" spans="1:11" ht="21" customHeight="1">
      <c r="A60" s="282"/>
      <c r="B60" s="282"/>
      <c r="C60" s="282"/>
      <c r="D60" s="283"/>
      <c r="E60" s="284"/>
      <c r="F60" s="284"/>
      <c r="G60" s="284"/>
      <c r="K60" s="286"/>
    </row>
    <row r="61" spans="1:11" ht="21" customHeight="1">
      <c r="A61" s="282"/>
      <c r="B61" s="287"/>
      <c r="C61" s="287"/>
      <c r="D61" s="288"/>
      <c r="E61" s="3"/>
      <c r="F61" s="3"/>
      <c r="G61" s="3"/>
      <c r="K61" s="286"/>
    </row>
    <row r="62" spans="1:11" ht="21" customHeight="1">
      <c r="A62" s="282"/>
      <c r="B62" s="287"/>
      <c r="C62" s="287"/>
      <c r="D62" s="288"/>
      <c r="E62" s="3"/>
      <c r="F62" s="3"/>
      <c r="G62" s="3"/>
      <c r="K62" s="286"/>
    </row>
    <row r="63" spans="1:11" ht="21" customHeight="1">
      <c r="A63" s="282"/>
      <c r="B63" s="287"/>
      <c r="C63" s="287"/>
      <c r="D63" s="288"/>
      <c r="E63" s="3"/>
      <c r="F63" s="3"/>
      <c r="G63" s="3"/>
      <c r="K63" s="286"/>
    </row>
    <row r="64" spans="1:11" ht="21" customHeight="1">
      <c r="A64" s="282"/>
      <c r="B64" s="282"/>
      <c r="C64" s="282"/>
      <c r="D64" s="283"/>
      <c r="E64" s="284"/>
      <c r="F64" s="284"/>
      <c r="G64" s="284"/>
      <c r="K64" s="286"/>
    </row>
    <row r="65" spans="1:11" ht="21" customHeight="1">
      <c r="A65" s="282"/>
      <c r="B65" s="282"/>
      <c r="C65" s="282"/>
      <c r="D65" s="283"/>
      <c r="E65" s="284"/>
      <c r="F65" s="284"/>
      <c r="G65" s="284"/>
      <c r="K65" s="286"/>
    </row>
    <row r="66" spans="1:11" ht="21" customHeight="1">
      <c r="A66" s="282"/>
      <c r="B66" s="287"/>
      <c r="C66" s="287"/>
      <c r="D66" s="288"/>
      <c r="E66" s="3"/>
      <c r="F66" s="3"/>
      <c r="G66" s="3"/>
      <c r="K66" s="286"/>
    </row>
    <row r="67" spans="1:11" ht="21" customHeight="1">
      <c r="A67" s="282"/>
      <c r="B67" s="287"/>
      <c r="C67" s="287"/>
      <c r="D67" s="288"/>
      <c r="E67" s="3"/>
      <c r="F67" s="3"/>
      <c r="G67" s="3"/>
      <c r="K67" s="286"/>
    </row>
    <row r="68" spans="1:11" ht="21" customHeight="1">
      <c r="A68" s="282"/>
      <c r="B68" s="287"/>
      <c r="C68" s="287"/>
      <c r="D68" s="288"/>
      <c r="E68" s="3"/>
      <c r="F68" s="3"/>
      <c r="G68" s="3"/>
      <c r="K68" s="286"/>
    </row>
    <row r="69" spans="1:11" ht="21" customHeight="1">
      <c r="A69" s="282"/>
      <c r="B69" s="282"/>
      <c r="C69" s="282"/>
      <c r="D69" s="283"/>
      <c r="E69" s="284"/>
      <c r="F69" s="284"/>
      <c r="G69" s="284"/>
      <c r="K69" s="286"/>
    </row>
    <row r="70" spans="1:11" ht="21" customHeight="1">
      <c r="A70" s="282"/>
      <c r="B70" s="282"/>
      <c r="C70" s="282"/>
      <c r="D70" s="283"/>
      <c r="E70" s="284"/>
      <c r="F70" s="284"/>
      <c r="G70" s="284"/>
      <c r="K70" s="286"/>
    </row>
    <row r="71" spans="1:11" ht="21" customHeight="1">
      <c r="A71" s="282"/>
      <c r="B71" s="287"/>
      <c r="C71" s="287"/>
      <c r="D71" s="288"/>
      <c r="E71" s="3"/>
      <c r="F71" s="3"/>
      <c r="G71" s="3"/>
      <c r="K71" s="286"/>
    </row>
    <row r="72" spans="1:11" ht="21" customHeight="1">
      <c r="A72" s="282"/>
      <c r="B72" s="287"/>
      <c r="C72" s="287"/>
      <c r="D72" s="288"/>
      <c r="E72" s="3"/>
      <c r="F72" s="3"/>
      <c r="G72" s="3"/>
      <c r="K72" s="286"/>
    </row>
    <row r="73" spans="1:11" ht="21" customHeight="1">
      <c r="A73" s="282"/>
      <c r="B73" s="287"/>
      <c r="C73" s="287"/>
      <c r="D73" s="288"/>
      <c r="E73" s="3"/>
      <c r="F73" s="3"/>
      <c r="G73" s="3"/>
      <c r="K73" s="286"/>
    </row>
    <row r="74" spans="1:11" ht="21" customHeight="1">
      <c r="A74" s="282"/>
      <c r="B74" s="282"/>
      <c r="C74" s="282"/>
      <c r="D74" s="283"/>
      <c r="E74" s="284"/>
      <c r="F74" s="284"/>
      <c r="G74" s="284"/>
      <c r="K74" s="286"/>
    </row>
    <row r="75" spans="1:11" ht="21" customHeight="1">
      <c r="A75" s="282"/>
      <c r="B75" s="282"/>
      <c r="C75" s="282"/>
      <c r="D75" s="283"/>
      <c r="E75" s="284"/>
      <c r="F75" s="284"/>
      <c r="G75" s="284"/>
      <c r="K75" s="286"/>
    </row>
    <row r="76" spans="1:11" ht="21" customHeight="1">
      <c r="A76" s="282"/>
      <c r="B76" s="287"/>
      <c r="C76" s="287"/>
      <c r="D76" s="288"/>
      <c r="E76" s="3"/>
      <c r="F76" s="3"/>
      <c r="G76" s="3"/>
      <c r="K76" s="286"/>
    </row>
    <row r="77" spans="1:11" ht="21" customHeight="1">
      <c r="A77" s="282"/>
      <c r="B77" s="287"/>
      <c r="C77" s="287"/>
      <c r="D77" s="288"/>
      <c r="E77" s="3"/>
      <c r="F77" s="3"/>
      <c r="G77" s="3"/>
      <c r="K77" s="286"/>
    </row>
    <row r="78" spans="1:11" ht="21" customHeight="1">
      <c r="A78" s="282"/>
      <c r="B78" s="287"/>
      <c r="C78" s="287"/>
      <c r="D78" s="288"/>
      <c r="E78" s="3"/>
      <c r="F78" s="3"/>
      <c r="G78" s="3"/>
      <c r="K78" s="286"/>
    </row>
    <row r="79" spans="1:11" ht="21" customHeight="1">
      <c r="A79" s="282"/>
      <c r="B79" s="282"/>
      <c r="C79" s="282"/>
      <c r="D79" s="283"/>
      <c r="E79" s="284"/>
      <c r="F79" s="284"/>
      <c r="G79" s="284"/>
      <c r="K79" s="286"/>
    </row>
    <row r="80" spans="1:11" ht="21" customHeight="1">
      <c r="A80" s="282"/>
      <c r="B80" s="282"/>
      <c r="C80" s="282"/>
      <c r="D80" s="283"/>
      <c r="E80" s="284"/>
      <c r="F80" s="284"/>
      <c r="G80" s="284"/>
      <c r="K80" s="286"/>
    </row>
    <row r="81" spans="1:11" ht="21" customHeight="1">
      <c r="A81" s="282"/>
      <c r="B81" s="287"/>
      <c r="C81" s="287"/>
      <c r="D81" s="288"/>
      <c r="E81" s="3"/>
      <c r="F81" s="3"/>
      <c r="G81" s="3"/>
      <c r="K81" s="286"/>
    </row>
    <row r="82" spans="1:11" ht="21" customHeight="1">
      <c r="A82" s="282"/>
      <c r="B82" s="287"/>
      <c r="C82" s="287"/>
      <c r="D82" s="288"/>
      <c r="E82" s="3"/>
      <c r="F82" s="3"/>
      <c r="G82" s="3"/>
      <c r="K82" s="286"/>
    </row>
    <row r="83" spans="1:11" ht="21" customHeight="1">
      <c r="A83" s="282"/>
      <c r="B83" s="287"/>
      <c r="C83" s="287"/>
      <c r="D83" s="288"/>
      <c r="E83" s="3"/>
      <c r="F83" s="3"/>
      <c r="G83" s="3"/>
      <c r="K83" s="286"/>
    </row>
    <row r="84" spans="1:11" ht="21" customHeight="1">
      <c r="A84" s="282"/>
      <c r="B84" s="282"/>
      <c r="C84" s="282"/>
      <c r="D84" s="283"/>
      <c r="E84" s="284"/>
      <c r="F84" s="284"/>
      <c r="G84" s="284"/>
      <c r="K84" s="286"/>
    </row>
    <row r="85" spans="1:11" ht="21" customHeight="1">
      <c r="A85" s="282"/>
      <c r="B85" s="282"/>
      <c r="C85" s="282"/>
      <c r="D85" s="283"/>
      <c r="E85" s="284"/>
      <c r="F85" s="284"/>
      <c r="G85" s="284"/>
      <c r="K85" s="286"/>
    </row>
    <row r="86" spans="1:11" ht="21" customHeight="1">
      <c r="A86" s="282"/>
      <c r="B86" s="287"/>
      <c r="C86" s="287"/>
      <c r="D86" s="288"/>
      <c r="E86" s="3"/>
      <c r="F86" s="3"/>
      <c r="G86" s="3"/>
      <c r="K86" s="286"/>
    </row>
    <row r="87" spans="1:11" ht="21" customHeight="1">
      <c r="A87" s="282"/>
      <c r="B87" s="287"/>
      <c r="C87" s="287"/>
      <c r="D87" s="288"/>
      <c r="E87" s="3"/>
      <c r="F87" s="3"/>
      <c r="G87" s="3"/>
      <c r="K87" s="286"/>
    </row>
    <row r="88" spans="1:11" ht="21" customHeight="1">
      <c r="A88" s="282"/>
      <c r="B88" s="287"/>
      <c r="C88" s="287"/>
      <c r="D88" s="288"/>
      <c r="E88" s="3"/>
      <c r="F88" s="3"/>
      <c r="G88" s="3"/>
      <c r="K88" s="286"/>
    </row>
    <row r="89" spans="1:11" ht="21" customHeight="1">
      <c r="A89" s="282"/>
      <c r="B89" s="282"/>
      <c r="C89" s="282"/>
      <c r="D89" s="283"/>
      <c r="E89" s="284"/>
      <c r="F89" s="284"/>
      <c r="G89" s="284"/>
      <c r="K89" s="286"/>
    </row>
    <row r="90" spans="1:11" ht="21" customHeight="1">
      <c r="A90" s="282"/>
      <c r="B90" s="282"/>
      <c r="C90" s="282"/>
      <c r="D90" s="283"/>
      <c r="E90" s="284"/>
      <c r="F90" s="284"/>
      <c r="G90" s="284"/>
      <c r="K90" s="286"/>
    </row>
    <row r="91" spans="1:11" ht="21" customHeight="1">
      <c r="A91" s="282"/>
      <c r="B91" s="287"/>
      <c r="C91" s="287"/>
      <c r="D91" s="288"/>
      <c r="E91" s="3"/>
      <c r="F91" s="3"/>
      <c r="G91" s="3"/>
      <c r="K91" s="286"/>
    </row>
    <row r="92" spans="1:11" ht="21" customHeight="1">
      <c r="A92" s="282"/>
      <c r="B92" s="287"/>
      <c r="C92" s="287"/>
      <c r="D92" s="288"/>
      <c r="E92" s="3"/>
      <c r="F92" s="3"/>
      <c r="G92" s="3"/>
      <c r="K92" s="286"/>
    </row>
    <row r="93" spans="1:11" ht="21" customHeight="1">
      <c r="A93" s="282"/>
      <c r="B93" s="287"/>
      <c r="C93" s="287"/>
      <c r="D93" s="288"/>
      <c r="E93" s="3"/>
      <c r="F93" s="3"/>
      <c r="G93" s="3"/>
      <c r="K93" s="286"/>
    </row>
  </sheetData>
  <sheetProtection selectLockedCells="1"/>
  <mergeCells count="8">
    <mergeCell ref="A13:G13"/>
    <mergeCell ref="A14:G14"/>
    <mergeCell ref="A4:G4"/>
    <mergeCell ref="A7:A8"/>
    <mergeCell ref="B7:C7"/>
    <mergeCell ref="D7:E7"/>
    <mergeCell ref="F7:G7"/>
    <mergeCell ref="A11:D11"/>
  </mergeCells>
  <pageMargins left="0.35433070866141736" right="0.35433070866141736" top="0.35433070866141736" bottom="0.35433070866141736" header="0.23622047244094491" footer="0.23622047244094491"/>
  <pageSetup paperSize="9" scale="65" orientation="landscape" r:id="rId1"/>
  <headerFooter alignWithMargins="0">
    <oddFooter>&amp;RMonitoraggio della sperimentazione del sistema duale IeFP a.f.2021/2022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6">
    <tabColor theme="0" tint="-0.249977111117893"/>
    <pageSetUpPr fitToPage="1"/>
  </sheetPr>
  <dimension ref="A1:J30"/>
  <sheetViews>
    <sheetView showGridLines="0" view="pageLayout" topLeftCell="A22" zoomScale="90" zoomScaleNormal="85" zoomScalePageLayoutView="90" workbookViewId="0">
      <selection activeCell="D29" sqref="D29"/>
    </sheetView>
  </sheetViews>
  <sheetFormatPr defaultColWidth="9.140625" defaultRowHeight="12.75"/>
  <cols>
    <col min="1" max="1" width="22" style="15" customWidth="1"/>
    <col min="2" max="2" width="15.85546875" style="15" customWidth="1"/>
    <col min="3" max="3" width="21.5703125" style="15" customWidth="1"/>
    <col min="4" max="4" width="20" style="15" customWidth="1"/>
    <col min="5" max="5" width="21.140625" style="15" customWidth="1"/>
    <col min="6" max="6" width="17" style="15" customWidth="1"/>
    <col min="7" max="7" width="15.42578125" style="15" customWidth="1"/>
    <col min="8" max="8" width="20.5703125" style="15" customWidth="1"/>
    <col min="9" max="16384" width="9.140625" style="15"/>
  </cols>
  <sheetData>
    <row r="1" spans="1:10" ht="37.5" customHeight="1">
      <c r="A1" s="137"/>
      <c r="B1" s="137"/>
      <c r="C1" s="137"/>
      <c r="D1" s="137"/>
      <c r="E1" s="14"/>
    </row>
    <row r="2" spans="1:10" ht="20.45" customHeight="1">
      <c r="A2" s="181"/>
      <c r="B2" s="137"/>
      <c r="C2" s="137"/>
      <c r="D2" s="137"/>
      <c r="E2" s="14"/>
    </row>
    <row r="3" spans="1:10" ht="15" customHeight="1">
      <c r="A3" s="451" t="s">
        <v>165</v>
      </c>
      <c r="B3" s="451"/>
      <c r="C3" s="451"/>
      <c r="D3" s="451"/>
      <c r="E3" s="451"/>
      <c r="F3" s="451"/>
      <c r="G3" s="451"/>
      <c r="H3" s="451"/>
    </row>
    <row r="4" spans="1:10" ht="17.100000000000001" customHeight="1">
      <c r="A4" s="533" t="s">
        <v>97</v>
      </c>
      <c r="B4" s="533"/>
      <c r="C4" s="533"/>
      <c r="D4" s="533"/>
      <c r="E4" s="533"/>
      <c r="F4" s="533"/>
      <c r="G4" s="533"/>
      <c r="H4" s="533"/>
      <c r="I4" s="58"/>
      <c r="J4" s="58"/>
    </row>
    <row r="5" spans="1:10" ht="8.1" customHeight="1">
      <c r="A5" s="535"/>
      <c r="B5" s="535"/>
      <c r="C5" s="535"/>
      <c r="D5" s="535"/>
      <c r="E5" s="535"/>
    </row>
    <row r="6" spans="1:10" ht="13.5" customHeight="1">
      <c r="A6" s="534" t="s">
        <v>58</v>
      </c>
      <c r="B6" s="534"/>
      <c r="C6" s="534"/>
      <c r="D6" s="534"/>
      <c r="E6" s="534"/>
      <c r="F6" s="534"/>
      <c r="G6" s="534"/>
      <c r="H6" s="534"/>
    </row>
    <row r="7" spans="1:10" ht="8.1" customHeight="1">
      <c r="A7" s="16"/>
      <c r="B7" s="16"/>
      <c r="C7" s="17"/>
      <c r="D7" s="17"/>
      <c r="E7" s="17"/>
    </row>
    <row r="8" spans="1:10" ht="15.95" customHeight="1">
      <c r="A8" s="153" t="s">
        <v>221</v>
      </c>
      <c r="B8" s="134"/>
      <c r="C8" s="135"/>
      <c r="D8" s="135"/>
      <c r="E8" s="134"/>
      <c r="F8" s="134"/>
      <c r="G8" s="134"/>
    </row>
    <row r="9" spans="1:10" s="18" customFormat="1" ht="54.6" customHeight="1">
      <c r="A9" s="167" t="s">
        <v>82</v>
      </c>
      <c r="B9" s="167" t="s">
        <v>83</v>
      </c>
      <c r="C9" s="168" t="s">
        <v>84</v>
      </c>
      <c r="D9" s="169" t="s">
        <v>81</v>
      </c>
      <c r="E9" s="169" t="s">
        <v>94</v>
      </c>
      <c r="F9" s="169" t="s">
        <v>95</v>
      </c>
      <c r="G9" s="170" t="s">
        <v>88</v>
      </c>
    </row>
    <row r="10" spans="1:10" ht="19.5" customHeight="1">
      <c r="A10" s="171" t="s">
        <v>59</v>
      </c>
      <c r="B10" s="136">
        <f>+'1. I anno IeFP'!B32</f>
        <v>0</v>
      </c>
      <c r="C10" s="136">
        <f>+'1. I anno IeFP'!D32</f>
        <v>0</v>
      </c>
      <c r="D10" s="136">
        <f>+'1. I anno IeFP'!G32</f>
        <v>0</v>
      </c>
      <c r="E10" s="136">
        <f>+'1. I anno IeFP'!H32</f>
        <v>0</v>
      </c>
      <c r="F10" s="136">
        <f>+'1. I anno IeFP'!I32</f>
        <v>0</v>
      </c>
      <c r="G10" s="536"/>
    </row>
    <row r="11" spans="1:10" s="19" customFormat="1" ht="19.5" customHeight="1">
      <c r="A11" s="171" t="s">
        <v>60</v>
      </c>
      <c r="B11" s="136">
        <f>+'2. II anno IeFP'!B32</f>
        <v>0</v>
      </c>
      <c r="C11" s="136">
        <f>+'2. II anno IeFP'!D32</f>
        <v>0</v>
      </c>
      <c r="D11" s="136">
        <f>+'2. II anno IeFP'!G32</f>
        <v>0</v>
      </c>
      <c r="E11" s="136">
        <f>+'2. II anno IeFP'!H32</f>
        <v>0</v>
      </c>
      <c r="F11" s="136">
        <f>+'2. II anno IeFP'!I32</f>
        <v>0</v>
      </c>
      <c r="G11" s="536"/>
    </row>
    <row r="12" spans="1:10" s="19" customFormat="1" ht="19.5" customHeight="1">
      <c r="A12" s="171" t="s">
        <v>61</v>
      </c>
      <c r="B12" s="136">
        <f>+'3. III anno IeFP'!B32</f>
        <v>0</v>
      </c>
      <c r="C12" s="136">
        <f>+'3. III anno IeFP'!D32</f>
        <v>0</v>
      </c>
      <c r="D12" s="136">
        <f>+'3. III anno IeFP'!G32</f>
        <v>0</v>
      </c>
      <c r="E12" s="136">
        <f>+'3. III anno IeFP'!H32</f>
        <v>0</v>
      </c>
      <c r="F12" s="136">
        <f>+'3. III anno IeFP'!I32</f>
        <v>0</v>
      </c>
      <c r="G12" s="172">
        <f>+'5. qualif IeFP'!B31</f>
        <v>0</v>
      </c>
    </row>
    <row r="13" spans="1:10" ht="21.75" customHeight="1">
      <c r="A13" s="171" t="s">
        <v>62</v>
      </c>
      <c r="B13" s="136">
        <f>SUM(B10:B12)</f>
        <v>0</v>
      </c>
      <c r="C13" s="136">
        <f>SUM(C10:C12)</f>
        <v>0</v>
      </c>
      <c r="D13" s="136">
        <f>SUM(D10:D12)</f>
        <v>0</v>
      </c>
      <c r="E13" s="136">
        <f>SUM(E10:E12)</f>
        <v>0</v>
      </c>
      <c r="F13" s="136">
        <f>SUM(F10:F12)</f>
        <v>0</v>
      </c>
      <c r="G13" s="173">
        <f>SUM(G12)</f>
        <v>0</v>
      </c>
    </row>
    <row r="14" spans="1:10" ht="10.5" customHeight="1">
      <c r="A14" s="20"/>
      <c r="B14" s="20"/>
      <c r="C14" s="20"/>
      <c r="D14" s="20"/>
    </row>
    <row r="15" spans="1:10" ht="17.45" customHeight="1">
      <c r="A15" s="153" t="s">
        <v>222</v>
      </c>
      <c r="B15" s="133"/>
      <c r="C15" s="133"/>
      <c r="D15" s="133"/>
      <c r="E15" s="134"/>
      <c r="F15" s="134"/>
      <c r="G15" s="134"/>
    </row>
    <row r="16" spans="1:10" s="18" customFormat="1" ht="61.35" customHeight="1">
      <c r="A16" s="167" t="s">
        <v>82</v>
      </c>
      <c r="B16" s="167" t="s">
        <v>83</v>
      </c>
      <c r="C16" s="168" t="s">
        <v>84</v>
      </c>
      <c r="D16" s="169" t="s">
        <v>81</v>
      </c>
      <c r="E16" s="169" t="s">
        <v>94</v>
      </c>
      <c r="F16" s="169" t="s">
        <v>95</v>
      </c>
      <c r="G16" s="174" t="s">
        <v>92</v>
      </c>
    </row>
    <row r="17" spans="1:9" ht="27" customHeight="1">
      <c r="A17" s="171" t="s">
        <v>63</v>
      </c>
      <c r="B17" s="136">
        <f>+'4. IV anno IeFP'!B31</f>
        <v>0</v>
      </c>
      <c r="C17" s="136">
        <f>+'4. IV anno IeFP'!D31</f>
        <v>0</v>
      </c>
      <c r="D17" s="136">
        <f>+'4. IV anno IeFP'!G31</f>
        <v>0</v>
      </c>
      <c r="E17" s="136">
        <f>+'4. IV anno IeFP'!H31</f>
        <v>0</v>
      </c>
      <c r="F17" s="136">
        <f>+'4. IV anno IeFP'!I31</f>
        <v>0</v>
      </c>
      <c r="G17" s="136">
        <f>+'6. diplom IeFP'!B30</f>
        <v>0</v>
      </c>
    </row>
    <row r="18" spans="1:9" s="19" customFormat="1" ht="17.45" customHeight="1">
      <c r="A18" s="150"/>
      <c r="B18" s="13"/>
      <c r="C18" s="21"/>
      <c r="D18" s="13"/>
    </row>
    <row r="19" spans="1:9" ht="15">
      <c r="A19" s="153" t="s">
        <v>223</v>
      </c>
      <c r="B19" s="134"/>
      <c r="C19" s="134"/>
      <c r="D19" s="134"/>
      <c r="E19" s="134"/>
      <c r="F19" s="134"/>
      <c r="G19" s="134"/>
      <c r="H19" s="134"/>
      <c r="I19" s="134"/>
    </row>
    <row r="20" spans="1:9" ht="38.25">
      <c r="A20" s="289" t="s">
        <v>145</v>
      </c>
      <c r="B20" s="289" t="s">
        <v>105</v>
      </c>
      <c r="C20" s="290" t="s">
        <v>107</v>
      </c>
      <c r="D20" s="290" t="s">
        <v>94</v>
      </c>
      <c r="E20" s="290" t="s">
        <v>95</v>
      </c>
      <c r="F20" s="290" t="s">
        <v>152</v>
      </c>
      <c r="G20" s="134"/>
      <c r="H20" s="134"/>
    </row>
    <row r="21" spans="1:9">
      <c r="A21" s="136">
        <f>+'7. IFTS duale'!B30</f>
        <v>0</v>
      </c>
      <c r="B21" s="136">
        <f>+'7. IFTS duale'!C30</f>
        <v>0</v>
      </c>
      <c r="C21" s="136">
        <f>+'7. IFTS duale'!G30</f>
        <v>0</v>
      </c>
      <c r="D21" s="136">
        <f>+'7. IFTS duale'!H30</f>
        <v>0</v>
      </c>
      <c r="E21" s="136">
        <f>+'7. IFTS duale'!I30</f>
        <v>0</v>
      </c>
      <c r="F21" s="136">
        <f>+'7. IFTS duale'!J30</f>
        <v>0</v>
      </c>
      <c r="G21" s="134"/>
      <c r="H21" s="134"/>
    </row>
    <row r="22" spans="1:9">
      <c r="A22" s="537"/>
      <c r="B22" s="537"/>
      <c r="C22" s="538"/>
      <c r="D22" s="538"/>
      <c r="E22" s="134"/>
      <c r="F22" s="134"/>
      <c r="G22" s="134"/>
      <c r="H22" s="134"/>
    </row>
    <row r="23" spans="1:9" ht="15.75" thickBot="1">
      <c r="A23" s="291" t="s">
        <v>224</v>
      </c>
      <c r="B23" s="134"/>
      <c r="C23" s="134"/>
      <c r="D23" s="134"/>
      <c r="E23" s="134"/>
      <c r="F23" s="134"/>
      <c r="G23" s="134"/>
      <c r="H23" s="134"/>
    </row>
    <row r="24" spans="1:9" ht="13.5" thickBot="1">
      <c r="A24" s="539" t="s">
        <v>146</v>
      </c>
      <c r="B24" s="542" t="s">
        <v>147</v>
      </c>
      <c r="C24" s="545" t="s">
        <v>148</v>
      </c>
      <c r="D24" s="545"/>
      <c r="E24" s="546"/>
      <c r="F24" s="546"/>
      <c r="G24" s="546"/>
      <c r="H24" s="547"/>
    </row>
    <row r="25" spans="1:9">
      <c r="A25" s="540"/>
      <c r="B25" s="543"/>
      <c r="C25" s="548" t="s">
        <v>149</v>
      </c>
      <c r="D25" s="549"/>
      <c r="E25" s="550" t="s">
        <v>150</v>
      </c>
      <c r="F25" s="551"/>
      <c r="G25" s="552" t="s">
        <v>151</v>
      </c>
      <c r="H25" s="553"/>
    </row>
    <row r="26" spans="1:9" ht="25.5">
      <c r="A26" s="541"/>
      <c r="B26" s="544"/>
      <c r="C26" s="292" t="s">
        <v>134</v>
      </c>
      <c r="D26" s="293" t="s">
        <v>135</v>
      </c>
      <c r="E26" s="294" t="s">
        <v>134</v>
      </c>
      <c r="F26" s="295" t="s">
        <v>136</v>
      </c>
      <c r="G26" s="296" t="s">
        <v>134</v>
      </c>
      <c r="H26" s="297" t="s">
        <v>137</v>
      </c>
    </row>
    <row r="27" spans="1:9" ht="13.5" thickBot="1">
      <c r="A27" s="298">
        <f>+'8 PercModDuale creditoFormat'!A9</f>
        <v>0</v>
      </c>
      <c r="B27" s="299">
        <f>+'8 PercModDuale creditoFormat'!E11</f>
        <v>0</v>
      </c>
      <c r="C27" s="300">
        <f>+'8 PercModDuale creditoFormat'!B9</f>
        <v>0</v>
      </c>
      <c r="D27" s="299">
        <f>+'8 PercModDuale creditoFormat'!C9</f>
        <v>0</v>
      </c>
      <c r="E27" s="301">
        <f>+'8 PercModDuale creditoFormat'!D9</f>
        <v>0</v>
      </c>
      <c r="F27" s="302">
        <f>+'8 PercModDuale creditoFormat'!E9</f>
        <v>0</v>
      </c>
      <c r="G27" s="303">
        <f>+'8 PercModDuale creditoFormat'!F9</f>
        <v>0</v>
      </c>
      <c r="H27" s="304">
        <f>+'8 PercModDuale creditoFormat'!G9</f>
        <v>0</v>
      </c>
    </row>
    <row r="28" spans="1:9" ht="19.5" customHeight="1"/>
    <row r="29" spans="1:9" ht="20.25" customHeight="1"/>
    <row r="30" spans="1:9" ht="15" customHeight="1"/>
  </sheetData>
  <sheetProtection selectLockedCells="1"/>
  <mergeCells count="12">
    <mergeCell ref="A22:D22"/>
    <mergeCell ref="A24:A26"/>
    <mergeCell ref="B24:B26"/>
    <mergeCell ref="C24:H24"/>
    <mergeCell ref="C25:D25"/>
    <mergeCell ref="E25:F25"/>
    <mergeCell ref="G25:H25"/>
    <mergeCell ref="A3:H3"/>
    <mergeCell ref="A4:H4"/>
    <mergeCell ref="A6:H6"/>
    <mergeCell ref="A5:E5"/>
    <mergeCell ref="G10:G11"/>
  </mergeCells>
  <phoneticPr fontId="0" type="noConversion"/>
  <pageMargins left="0.35433070866141736" right="0.35433070866141736" top="0.35433070866141736" bottom="0.43055555555555558" header="0.23622047244094491" footer="0.23622047244094491"/>
  <pageSetup paperSize="9" scale="93" orientation="landscape" r:id="rId1"/>
  <headerFooter alignWithMargins="0">
    <oddFooter>&amp;RMonitoraggio della sperimentazione del sistema duale IeFP a.f.2021/2022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31"/>
  <sheetViews>
    <sheetView topLeftCell="A28" workbookViewId="0">
      <selection activeCell="A6" sqref="A6:E6"/>
    </sheetView>
  </sheetViews>
  <sheetFormatPr defaultColWidth="9.28515625" defaultRowHeight="12.75"/>
  <cols>
    <col min="1" max="1" width="17.42578125" style="415" customWidth="1"/>
    <col min="2" max="2" width="30.28515625" style="415" customWidth="1"/>
    <col min="3" max="3" width="19.28515625" style="415" customWidth="1"/>
    <col min="4" max="4" width="21.7109375" style="415" customWidth="1"/>
    <col min="5" max="5" width="19.7109375" style="415" customWidth="1"/>
    <col min="6" max="6" width="1.7109375" style="415" customWidth="1"/>
    <col min="7" max="7" width="28.7109375" style="416" customWidth="1"/>
    <col min="8" max="16384" width="9.28515625" style="415"/>
  </cols>
  <sheetData>
    <row r="4" spans="1:7" ht="15">
      <c r="A4" s="417" t="s">
        <v>67</v>
      </c>
      <c r="B4" s="418"/>
      <c r="C4" s="419"/>
    </row>
    <row r="5" spans="1:7">
      <c r="A5" s="420"/>
      <c r="C5" s="419"/>
    </row>
    <row r="6" spans="1:7" ht="15.75">
      <c r="A6" s="558" t="s">
        <v>227</v>
      </c>
      <c r="B6" s="558"/>
      <c r="C6" s="558"/>
      <c r="D6" s="558"/>
      <c r="E6" s="558"/>
    </row>
    <row r="8" spans="1:7" ht="16.5" thickBot="1">
      <c r="A8" s="559" t="s">
        <v>228</v>
      </c>
      <c r="B8" s="559"/>
      <c r="C8" s="559"/>
      <c r="D8" s="559"/>
      <c r="E8" s="559"/>
    </row>
    <row r="9" spans="1:7" ht="27" thickTop="1" thickBot="1">
      <c r="A9" s="560" t="s">
        <v>229</v>
      </c>
      <c r="B9" s="560"/>
      <c r="C9" s="421" t="s">
        <v>230</v>
      </c>
      <c r="D9" s="421" t="s">
        <v>231</v>
      </c>
      <c r="E9" s="421" t="s">
        <v>232</v>
      </c>
      <c r="G9" s="422" t="s">
        <v>233</v>
      </c>
    </row>
    <row r="10" spans="1:7" ht="13.5" thickTop="1">
      <c r="A10" s="560"/>
      <c r="B10" s="560"/>
      <c r="C10" s="423"/>
      <c r="D10" s="423"/>
      <c r="E10" s="424">
        <f>SUM(C10:D10)</f>
        <v>0</v>
      </c>
      <c r="F10" s="425"/>
      <c r="G10" s="426" t="str">
        <f>IF(AND(SUM(C10:D10)=SUM(C13:D18),SUM(C10:D10)=E10),"Giusto","Attenzione la somma della cella C8+D8 non è uguale al totale complessivo delle disaggregazioni impegante")</f>
        <v>Giusto</v>
      </c>
    </row>
    <row r="11" spans="1:7">
      <c r="A11" s="427"/>
      <c r="B11" s="427"/>
      <c r="C11" s="428"/>
      <c r="D11" s="428"/>
      <c r="E11" s="428"/>
      <c r="G11" s="429"/>
    </row>
    <row r="12" spans="1:7" ht="25.5">
      <c r="A12" s="561" t="s">
        <v>234</v>
      </c>
      <c r="B12" s="430" t="s">
        <v>235</v>
      </c>
      <c r="C12" s="421" t="s">
        <v>230</v>
      </c>
      <c r="D12" s="421" t="s">
        <v>231</v>
      </c>
      <c r="E12" s="421" t="s">
        <v>236</v>
      </c>
      <c r="G12" s="429"/>
    </row>
    <row r="13" spans="1:7" ht="25.5">
      <c r="A13" s="562"/>
      <c r="B13" s="431" t="s">
        <v>237</v>
      </c>
      <c r="C13" s="423"/>
      <c r="D13" s="423"/>
      <c r="E13" s="423">
        <f t="shared" ref="E13:E18" si="0">SUM(C13:D13)</f>
        <v>0</v>
      </c>
      <c r="F13" s="432"/>
      <c r="G13" s="433" t="str">
        <f>IF(SUM(C13:D13)=E13,"Giusto","Attenzione la somma della cella C11+D11 non è uguale al totale complessivo delle disaggregazioni impegante")</f>
        <v>Giusto</v>
      </c>
    </row>
    <row r="14" spans="1:7">
      <c r="A14" s="562"/>
      <c r="B14" s="431" t="s">
        <v>238</v>
      </c>
      <c r="C14" s="423"/>
      <c r="D14" s="423"/>
      <c r="E14" s="423">
        <f t="shared" si="0"/>
        <v>0</v>
      </c>
      <c r="F14" s="434"/>
      <c r="G14" s="433" t="str">
        <f>IF(SUM(C14:D14)=E14,"Giusto","Attenzione la somma della cella C12+D12 non è uguale al totale complessivo delle disaggregazioni impegante")</f>
        <v>Giusto</v>
      </c>
    </row>
    <row r="15" spans="1:7">
      <c r="A15" s="562"/>
      <c r="B15" s="431" t="s">
        <v>239</v>
      </c>
      <c r="C15" s="423"/>
      <c r="D15" s="423"/>
      <c r="E15" s="423">
        <f t="shared" si="0"/>
        <v>0</v>
      </c>
      <c r="F15" s="434"/>
      <c r="G15" s="433" t="str">
        <f>IF(SUM(C15:D15)=E15,"Giusto","Attenzione la somma della cella C13+D13 non è uguale al totale complessivo delle disaggregazioni impegante")</f>
        <v>Giusto</v>
      </c>
    </row>
    <row r="16" spans="1:7">
      <c r="A16" s="562"/>
      <c r="B16" s="435" t="s">
        <v>100</v>
      </c>
      <c r="C16" s="423"/>
      <c r="D16" s="423"/>
      <c r="E16" s="423">
        <f t="shared" si="0"/>
        <v>0</v>
      </c>
      <c r="F16" s="432"/>
      <c r="G16" s="433" t="str">
        <f>IF(SUM(C16:D16)=E16,"Giusto","Attenzione la somma della cella C14+D14 non è uguale al totale complessivo delle disaggregazioni impegante")</f>
        <v>Giusto</v>
      </c>
    </row>
    <row r="17" spans="1:7">
      <c r="A17" s="562"/>
      <c r="B17" s="435" t="s">
        <v>240</v>
      </c>
      <c r="C17" s="423"/>
      <c r="D17" s="423"/>
      <c r="E17" s="423">
        <f t="shared" si="0"/>
        <v>0</v>
      </c>
      <c r="F17" s="432"/>
      <c r="G17" s="433" t="str">
        <f>IF(SUM(C17:D17)=E17,"Giusto","Attenzione la somma della cella C15+D15 non è uguale al totale complessivo delle disaggregazioni impegante")</f>
        <v>Giusto</v>
      </c>
    </row>
    <row r="18" spans="1:7" ht="13.5" thickBot="1">
      <c r="A18" s="563"/>
      <c r="B18" s="435" t="s">
        <v>241</v>
      </c>
      <c r="C18" s="423"/>
      <c r="D18" s="423"/>
      <c r="E18" s="423">
        <f t="shared" si="0"/>
        <v>0</v>
      </c>
      <c r="F18" s="432"/>
      <c r="G18" s="436" t="str">
        <f>IF(SUM(C18:D18)=E18,"Giusto","Attenzione la somma della cella C16+D16 non è uguale al totale complessivo delle disaggregazioni impegante")</f>
        <v>Giusto</v>
      </c>
    </row>
    <row r="19" spans="1:7" ht="13.5" thickTop="1">
      <c r="A19" s="437"/>
      <c r="B19" s="438"/>
      <c r="C19" s="439"/>
      <c r="D19" s="440"/>
      <c r="E19" s="440"/>
      <c r="F19" s="432"/>
      <c r="G19" s="441"/>
    </row>
    <row r="20" spans="1:7" ht="16.5" thickBot="1">
      <c r="A20" s="559" t="s">
        <v>242</v>
      </c>
      <c r="B20" s="559"/>
      <c r="C20" s="559"/>
      <c r="D20" s="559"/>
      <c r="E20" s="559"/>
      <c r="G20" s="442"/>
    </row>
    <row r="21" spans="1:7" ht="27" thickTop="1" thickBot="1">
      <c r="A21" s="560" t="s">
        <v>243</v>
      </c>
      <c r="B21" s="560"/>
      <c r="C21" s="421" t="s">
        <v>244</v>
      </c>
      <c r="D21" s="421" t="s">
        <v>245</v>
      </c>
      <c r="E21" s="421" t="s">
        <v>246</v>
      </c>
      <c r="G21" s="422" t="s">
        <v>233</v>
      </c>
    </row>
    <row r="22" spans="1:7" ht="13.5" thickTop="1">
      <c r="A22" s="560"/>
      <c r="B22" s="560"/>
      <c r="C22" s="443"/>
      <c r="D22" s="443"/>
      <c r="E22" s="423">
        <f>SUM(C22:D22)</f>
        <v>0</v>
      </c>
      <c r="G22" s="426" t="str">
        <f>IF(AND(SUM(C22:D22)=SUM(C25:D30),SUM(C22:D22)=E22),"Giusto","Attenzione la somma della cella C20+D20 non è uguale al totale complessivo delle disaggregazioni erogate")</f>
        <v>Giusto</v>
      </c>
    </row>
    <row r="23" spans="1:7" ht="13.5" thickBot="1">
      <c r="A23" s="444"/>
      <c r="B23" s="427"/>
      <c r="C23" s="428"/>
      <c r="D23" s="428"/>
      <c r="E23" s="428"/>
      <c r="G23" s="429"/>
    </row>
    <row r="24" spans="1:7">
      <c r="A24" s="554" t="s">
        <v>234</v>
      </c>
      <c r="B24" s="430" t="s">
        <v>235</v>
      </c>
      <c r="C24" s="421" t="s">
        <v>244</v>
      </c>
      <c r="D24" s="421" t="s">
        <v>245</v>
      </c>
      <c r="E24" s="421" t="s">
        <v>236</v>
      </c>
      <c r="G24" s="429"/>
    </row>
    <row r="25" spans="1:7" ht="25.5">
      <c r="A25" s="555"/>
      <c r="B25" s="431" t="s">
        <v>237</v>
      </c>
      <c r="C25" s="423"/>
      <c r="D25" s="423"/>
      <c r="E25" s="423">
        <f t="shared" ref="E25:E30" si="1">SUM(C25:D25)</f>
        <v>0</v>
      </c>
      <c r="F25" s="432"/>
      <c r="G25" s="433" t="str">
        <f>IF(SUM(C25:D25)=E25,"Giusto","Attenzione la somma della cella C23+D23 non è uguale al totale complessivo delle disaggregazioni erogate")</f>
        <v>Giusto</v>
      </c>
    </row>
    <row r="26" spans="1:7">
      <c r="A26" s="555"/>
      <c r="B26" s="431" t="s">
        <v>238</v>
      </c>
      <c r="C26" s="423"/>
      <c r="D26" s="423"/>
      <c r="E26" s="423">
        <f t="shared" si="1"/>
        <v>0</v>
      </c>
      <c r="F26" s="434"/>
      <c r="G26" s="433" t="str">
        <f>IF(SUM(C26:D26)=E26,"Giusto","Attenzione la somma della cella C24+D24 non è uguale al totale complessivo delle disaggregazioni erogate")</f>
        <v>Giusto</v>
      </c>
    </row>
    <row r="27" spans="1:7">
      <c r="A27" s="555"/>
      <c r="B27" s="431" t="s">
        <v>239</v>
      </c>
      <c r="C27" s="423"/>
      <c r="D27" s="423"/>
      <c r="E27" s="423">
        <f t="shared" si="1"/>
        <v>0</v>
      </c>
      <c r="F27" s="434"/>
      <c r="G27" s="433" t="str">
        <f>IF(SUM(C27:D27)=E27,"Giusto","Attenzione la somma della cella C25+D25 non è uguale al totale complessivo delle disaggregazioni erogate")</f>
        <v>Giusto</v>
      </c>
    </row>
    <row r="28" spans="1:7">
      <c r="A28" s="555"/>
      <c r="B28" s="435" t="s">
        <v>100</v>
      </c>
      <c r="C28" s="423"/>
      <c r="D28" s="423"/>
      <c r="E28" s="423">
        <f t="shared" si="1"/>
        <v>0</v>
      </c>
      <c r="F28" s="432"/>
      <c r="G28" s="433" t="str">
        <f>IF(SUM(C28:D28)=E28,"Giusto","Attenzione la somma della cella C26+D26 non è uguale al totale complessivo delle disaggregazioni erogate")</f>
        <v>Giusto</v>
      </c>
    </row>
    <row r="29" spans="1:7">
      <c r="A29" s="556"/>
      <c r="B29" s="435" t="s">
        <v>240</v>
      </c>
      <c r="C29" s="423"/>
      <c r="D29" s="423"/>
      <c r="E29" s="423">
        <f t="shared" si="1"/>
        <v>0</v>
      </c>
      <c r="F29" s="432"/>
      <c r="G29" s="433" t="str">
        <f>IF(SUM(C29:D29)=E29,"Giusto","Attenzione la somma della cella C27+D27 non è uguale al totale complessivo delle disaggregazioni erogate")</f>
        <v>Giusto</v>
      </c>
    </row>
    <row r="30" spans="1:7" ht="13.5" thickBot="1">
      <c r="A30" s="557"/>
      <c r="B30" s="435" t="s">
        <v>241</v>
      </c>
      <c r="C30" s="423"/>
      <c r="D30" s="423"/>
      <c r="E30" s="423">
        <f t="shared" si="1"/>
        <v>0</v>
      </c>
      <c r="F30" s="432"/>
      <c r="G30" s="436" t="str">
        <f>IF(SUM(C30:D30)=E30,"Giusto","Attenzione la somma della cella C28+D28 non è uguale al totale complessivo delle disaggregazioni erogate")</f>
        <v>Giusto</v>
      </c>
    </row>
    <row r="31" spans="1:7">
      <c r="A31" s="437"/>
      <c r="B31" s="445"/>
      <c r="C31" s="439"/>
      <c r="D31" s="440"/>
      <c r="E31" s="440"/>
      <c r="G31" s="441"/>
    </row>
  </sheetData>
  <mergeCells count="7">
    <mergeCell ref="A24:A30"/>
    <mergeCell ref="A6:E6"/>
    <mergeCell ref="A8:E8"/>
    <mergeCell ref="A9:B10"/>
    <mergeCell ref="A12:A18"/>
    <mergeCell ref="A20:E20"/>
    <mergeCell ref="A21:B22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1">
    <pageSetUpPr fitToPage="1"/>
  </sheetPr>
  <dimension ref="A1:D24"/>
  <sheetViews>
    <sheetView view="pageLayout" topLeftCell="A21" zoomScaleNormal="70" workbookViewId="0">
      <selection activeCell="B25" sqref="B25"/>
    </sheetView>
  </sheetViews>
  <sheetFormatPr defaultColWidth="8.85546875" defaultRowHeight="12.75"/>
  <cols>
    <col min="1" max="1" width="31" style="219" customWidth="1"/>
    <col min="2" max="2" width="46.42578125" style="35" customWidth="1"/>
    <col min="3" max="3" width="53.7109375" style="35" customWidth="1"/>
    <col min="4" max="16384" width="8.85546875" style="35"/>
  </cols>
  <sheetData>
    <row r="1" spans="1:4" ht="40.5" customHeight="1"/>
    <row r="2" spans="1:4" s="220" customFormat="1" ht="33.950000000000003" customHeight="1">
      <c r="A2" s="446" t="s">
        <v>197</v>
      </c>
      <c r="B2" s="447"/>
      <c r="C2" s="448"/>
      <c r="D2" s="18"/>
    </row>
    <row r="3" spans="1:4" ht="7.5" customHeight="1">
      <c r="A3" s="322"/>
      <c r="B3" s="323"/>
      <c r="C3" s="324"/>
      <c r="D3" s="15"/>
    </row>
    <row r="4" spans="1:4" ht="18" customHeight="1">
      <c r="A4" s="312" t="s">
        <v>96</v>
      </c>
      <c r="B4" s="228" t="s">
        <v>98</v>
      </c>
      <c r="C4" s="313"/>
      <c r="D4" s="15"/>
    </row>
    <row r="5" spans="1:4" ht="14.1" customHeight="1">
      <c r="A5" s="314"/>
      <c r="B5" s="229"/>
      <c r="C5" s="313"/>
      <c r="D5" s="15"/>
    </row>
    <row r="6" spans="1:4" s="220" customFormat="1" ht="18" customHeight="1">
      <c r="A6" s="312" t="s">
        <v>0</v>
      </c>
      <c r="B6" s="228" t="s">
        <v>198</v>
      </c>
      <c r="C6" s="315"/>
      <c r="D6" s="18"/>
    </row>
    <row r="7" spans="1:4" s="220" customFormat="1" ht="14.1" customHeight="1">
      <c r="A7" s="316"/>
      <c r="B7" s="228"/>
      <c r="C7" s="315"/>
      <c r="D7" s="18"/>
    </row>
    <row r="8" spans="1:4" s="220" customFormat="1" ht="18" customHeight="1">
      <c r="A8" s="312" t="s">
        <v>29</v>
      </c>
      <c r="B8" s="228" t="s">
        <v>199</v>
      </c>
      <c r="C8" s="315"/>
      <c r="D8" s="18"/>
    </row>
    <row r="9" spans="1:4" s="220" customFormat="1" ht="14.1" customHeight="1">
      <c r="A9" s="314"/>
      <c r="B9" s="229"/>
      <c r="C9" s="315"/>
      <c r="D9" s="18"/>
    </row>
    <row r="10" spans="1:4" s="220" customFormat="1" ht="18" customHeight="1">
      <c r="A10" s="312" t="s">
        <v>31</v>
      </c>
      <c r="B10" s="228" t="s">
        <v>200</v>
      </c>
      <c r="C10" s="315"/>
      <c r="D10" s="18"/>
    </row>
    <row r="11" spans="1:4" s="220" customFormat="1" ht="14.1" customHeight="1">
      <c r="A11" s="314"/>
      <c r="B11" s="229"/>
      <c r="C11" s="315"/>
      <c r="D11" s="18"/>
    </row>
    <row r="12" spans="1:4" s="220" customFormat="1" ht="18" customHeight="1">
      <c r="A12" s="312" t="s">
        <v>34</v>
      </c>
      <c r="B12" s="228" t="s">
        <v>201</v>
      </c>
      <c r="C12" s="315"/>
      <c r="D12" s="18"/>
    </row>
    <row r="13" spans="1:4" s="220" customFormat="1" ht="14.1" customHeight="1">
      <c r="A13" s="316"/>
      <c r="B13" s="228"/>
      <c r="C13" s="315"/>
      <c r="D13" s="18"/>
    </row>
    <row r="14" spans="1:4" ht="18" customHeight="1">
      <c r="A14" s="312" t="s">
        <v>79</v>
      </c>
      <c r="B14" s="228" t="s">
        <v>202</v>
      </c>
      <c r="C14" s="313"/>
      <c r="D14" s="15"/>
    </row>
    <row r="15" spans="1:4" ht="14.1" customHeight="1">
      <c r="A15" s="317"/>
      <c r="B15" s="229"/>
      <c r="C15" s="315"/>
      <c r="D15" s="15"/>
    </row>
    <row r="16" spans="1:4" ht="18" customHeight="1">
      <c r="A16" s="312" t="s">
        <v>80</v>
      </c>
      <c r="B16" s="228" t="s">
        <v>203</v>
      </c>
      <c r="C16" s="313"/>
      <c r="D16" s="15"/>
    </row>
    <row r="17" spans="1:4" s="220" customFormat="1" ht="14.1" customHeight="1">
      <c r="A17" s="316"/>
      <c r="B17" s="228"/>
      <c r="C17" s="315"/>
      <c r="D17" s="18"/>
    </row>
    <row r="18" spans="1:4" s="220" customFormat="1" ht="14.1" customHeight="1">
      <c r="A18" s="312" t="s">
        <v>153</v>
      </c>
      <c r="B18" s="309" t="s">
        <v>204</v>
      </c>
      <c r="C18" s="315"/>
      <c r="D18" s="18"/>
    </row>
    <row r="19" spans="1:4" ht="15">
      <c r="A19" s="316"/>
      <c r="B19" s="309"/>
      <c r="C19" s="318"/>
    </row>
    <row r="20" spans="1:4" ht="15">
      <c r="A20" s="312" t="s">
        <v>154</v>
      </c>
      <c r="B20" s="309" t="s">
        <v>205</v>
      </c>
      <c r="C20" s="318"/>
    </row>
    <row r="21" spans="1:4">
      <c r="A21" s="310"/>
      <c r="B21" s="15"/>
      <c r="C21" s="311"/>
    </row>
    <row r="22" spans="1:4" ht="15">
      <c r="A22" s="312" t="s">
        <v>155</v>
      </c>
      <c r="B22" s="228" t="s">
        <v>206</v>
      </c>
      <c r="C22" s="311"/>
    </row>
    <row r="23" spans="1:4">
      <c r="A23" s="310"/>
      <c r="B23" s="15"/>
      <c r="C23" s="311"/>
    </row>
    <row r="24" spans="1:4" ht="15">
      <c r="A24" s="319" t="s">
        <v>156</v>
      </c>
      <c r="B24" s="320" t="s">
        <v>207</v>
      </c>
      <c r="C24" s="321"/>
    </row>
  </sheetData>
  <sheetProtection selectLockedCells="1"/>
  <mergeCells count="1">
    <mergeCell ref="A2:C2"/>
  </mergeCells>
  <phoneticPr fontId="21" type="noConversion"/>
  <pageMargins left="0.35433070866141736" right="0.35433070866141736" top="0.35433070866141736" bottom="0.42708333333333331" header="0.23622047244094491" footer="0.23622047244094491"/>
  <pageSetup paperSize="9" orientation="landscape" r:id="rId1"/>
  <headerFooter alignWithMargins="0">
    <oddFooter>&amp;RMonitoraggio della sperimentazione del sistema duale IeFP a.f.2021/2022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1">
    <tabColor theme="4" tint="0.59999389629810485"/>
    <pageSetUpPr fitToPage="1"/>
  </sheetPr>
  <dimension ref="A2:D23"/>
  <sheetViews>
    <sheetView view="pageLayout" topLeftCell="A20" zoomScaleNormal="75" workbookViewId="0">
      <selection activeCell="B27" sqref="B27"/>
    </sheetView>
  </sheetViews>
  <sheetFormatPr defaultColWidth="8.85546875" defaultRowHeight="12.75"/>
  <cols>
    <col min="1" max="1" width="78.28515625" style="8" customWidth="1"/>
    <col min="2" max="2" width="39.5703125" style="8" customWidth="1"/>
    <col min="3" max="3" width="8.85546875" style="8"/>
    <col min="4" max="4" width="52" style="8" customWidth="1"/>
    <col min="5" max="16384" width="8.85546875" style="8"/>
  </cols>
  <sheetData>
    <row r="2" spans="1:4" ht="32.1" customHeight="1">
      <c r="A2" s="178"/>
      <c r="B2" s="179"/>
      <c r="C2" s="179"/>
      <c r="D2" s="179"/>
    </row>
    <row r="3" spans="1:4" ht="21.6" customHeight="1"/>
    <row r="4" spans="1:4" ht="8.1" customHeight="1"/>
    <row r="5" spans="1:4" ht="15.6" customHeight="1">
      <c r="A5" s="180" t="s">
        <v>157</v>
      </c>
    </row>
    <row r="6" spans="1:4" ht="15.6" customHeight="1"/>
    <row r="7" spans="1:4" ht="5.0999999999999996" customHeight="1"/>
    <row r="8" spans="1:4" ht="20.100000000000001" customHeight="1">
      <c r="A8" s="221" t="s">
        <v>191</v>
      </c>
      <c r="B8" s="152"/>
    </row>
    <row r="9" spans="1:4" ht="15">
      <c r="A9" s="222"/>
      <c r="B9" s="222"/>
    </row>
    <row r="10" spans="1:4" ht="12.6" customHeight="1">
      <c r="A10" s="222"/>
      <c r="B10" s="222"/>
    </row>
    <row r="11" spans="1:4" ht="36.6" customHeight="1">
      <c r="A11" s="449" t="s">
        <v>93</v>
      </c>
      <c r="B11" s="450"/>
      <c r="D11" s="223"/>
    </row>
    <row r="12" spans="1:4" ht="15">
      <c r="A12" s="224"/>
      <c r="B12" s="222"/>
      <c r="D12" s="223"/>
    </row>
    <row r="13" spans="1:4" ht="21" customHeight="1">
      <c r="A13" s="225" t="s">
        <v>69</v>
      </c>
      <c r="B13" s="152" t="s">
        <v>192</v>
      </c>
      <c r="D13" s="223"/>
    </row>
    <row r="14" spans="1:4" ht="15">
      <c r="A14" s="226"/>
      <c r="B14" s="222"/>
      <c r="D14" s="223"/>
    </row>
    <row r="15" spans="1:4" ht="18.600000000000001" customHeight="1">
      <c r="A15" s="225" t="s">
        <v>70</v>
      </c>
      <c r="B15" s="412" t="s">
        <v>193</v>
      </c>
      <c r="D15" s="223"/>
    </row>
    <row r="16" spans="1:4" ht="15">
      <c r="A16" s="226"/>
      <c r="B16" s="222"/>
      <c r="D16" s="223"/>
    </row>
    <row r="17" spans="1:4" ht="18" customHeight="1">
      <c r="A17" s="225" t="s">
        <v>71</v>
      </c>
      <c r="B17" s="413" t="s">
        <v>194</v>
      </c>
      <c r="D17" s="223"/>
    </row>
    <row r="18" spans="1:4" ht="15">
      <c r="A18" s="226"/>
      <c r="B18" s="222"/>
      <c r="D18" s="223"/>
    </row>
    <row r="19" spans="1:4" ht="60">
      <c r="A19" s="225" t="s">
        <v>72</v>
      </c>
      <c r="B19" s="414" t="s">
        <v>195</v>
      </c>
      <c r="D19" s="223"/>
    </row>
    <row r="20" spans="1:4">
      <c r="A20" s="227"/>
      <c r="D20" s="223"/>
    </row>
    <row r="21" spans="1:4">
      <c r="A21" s="227"/>
      <c r="D21" s="223"/>
    </row>
    <row r="22" spans="1:4">
      <c r="A22" s="227"/>
      <c r="D22" s="223"/>
    </row>
    <row r="23" spans="1:4" ht="17.100000000000001" customHeight="1">
      <c r="A23" s="227"/>
      <c r="D23" s="223"/>
    </row>
  </sheetData>
  <sheetProtection selectLockedCells="1"/>
  <mergeCells count="1">
    <mergeCell ref="A11:B11"/>
  </mergeCells>
  <hyperlinks>
    <hyperlink ref="B17" r:id="rId1"/>
  </hyperlinks>
  <pageMargins left="0.35433070866141736" right="0.35433070866141736" top="0.35433070866141736" bottom="0.40625" header="0.23622047244094491" footer="0.23622047244094491"/>
  <pageSetup paperSize="9" orientation="landscape" r:id="rId2"/>
  <headerFooter alignWithMargins="0">
    <oddFooter>&amp;RMonitoraggio della sperimentazione del sistema duale IeFP a.f.2021/2022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21">
    <tabColor theme="7" tint="0.39997558519241921"/>
    <pageSetUpPr fitToPage="1"/>
  </sheetPr>
  <dimension ref="A1:AI42"/>
  <sheetViews>
    <sheetView showGridLines="0" view="pageLayout" topLeftCell="O45" zoomScale="90" zoomScaleNormal="75" zoomScalePageLayoutView="90" workbookViewId="0">
      <selection activeCell="C9" sqref="C9"/>
    </sheetView>
  </sheetViews>
  <sheetFormatPr defaultColWidth="9.140625" defaultRowHeight="12.75"/>
  <cols>
    <col min="1" max="1" width="68.140625" style="35" customWidth="1"/>
    <col min="2" max="2" width="9.5703125" style="35" customWidth="1"/>
    <col min="3" max="3" width="10.85546875" style="35" customWidth="1"/>
    <col min="4" max="4" width="12.28515625" style="35" customWidth="1"/>
    <col min="5" max="5" width="9.28515625" style="35" customWidth="1"/>
    <col min="6" max="6" width="13.140625" style="35" customWidth="1"/>
    <col min="7" max="7" width="11.5703125" style="35" customWidth="1"/>
    <col min="8" max="8" width="10.7109375" style="35" customWidth="1"/>
    <col min="9" max="9" width="14.42578125" style="35" customWidth="1"/>
    <col min="10" max="10" width="9.5703125" style="35" customWidth="1"/>
    <col min="11" max="11" width="7.5703125" style="35" customWidth="1"/>
    <col min="12" max="12" width="8" style="35" customWidth="1"/>
    <col min="13" max="13" width="9.42578125" style="35" customWidth="1"/>
    <col min="14" max="14" width="2.28515625" style="35" customWidth="1"/>
    <col min="15" max="15" width="14.5703125" style="35" customWidth="1"/>
    <col min="16" max="16" width="14.28515625" style="35" customWidth="1"/>
    <col min="17" max="17" width="18.28515625" style="35" customWidth="1"/>
    <col min="18" max="18" width="2.42578125" style="35" customWidth="1"/>
    <col min="19" max="19" width="28.85546875" style="35" customWidth="1"/>
    <col min="20" max="16384" width="9.140625" style="35"/>
  </cols>
  <sheetData>
    <row r="1" spans="1:35" ht="48" customHeight="1"/>
    <row r="2" spans="1:35" ht="18.95" customHeight="1">
      <c r="A2" s="155" t="s">
        <v>67</v>
      </c>
      <c r="L2" s="36"/>
      <c r="M2" s="36"/>
      <c r="N2" s="36"/>
      <c r="O2" s="36"/>
      <c r="P2" s="36"/>
      <c r="Q2" s="36"/>
    </row>
    <row r="3" spans="1:35" ht="22.7" customHeight="1">
      <c r="A3" s="451" t="s">
        <v>209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379"/>
      <c r="O3" s="368"/>
      <c r="P3" s="368"/>
      <c r="Q3" s="368"/>
      <c r="R3" s="22"/>
      <c r="S3" s="22"/>
      <c r="T3" s="22"/>
      <c r="U3" s="22"/>
    </row>
    <row r="4" spans="1:35" ht="24" customHeight="1">
      <c r="A4" s="454" t="s">
        <v>1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4"/>
      <c r="N4" s="379"/>
      <c r="O4" s="372"/>
      <c r="P4" s="372"/>
      <c r="Q4" s="372"/>
      <c r="R4" s="22"/>
      <c r="S4" s="22"/>
      <c r="T4" s="22"/>
      <c r="U4" s="22"/>
    </row>
    <row r="5" spans="1:35" ht="11.25" customHeight="1" thickBot="1">
      <c r="A5" s="455"/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362"/>
      <c r="O5" s="369"/>
      <c r="P5" s="369"/>
      <c r="Q5" s="369"/>
    </row>
    <row r="6" spans="1:35" ht="9" customHeight="1" thickBot="1">
      <c r="A6" s="459" t="s">
        <v>65</v>
      </c>
      <c r="B6" s="462" t="s">
        <v>2</v>
      </c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4"/>
      <c r="N6" s="327"/>
      <c r="O6" s="469"/>
      <c r="P6" s="463"/>
      <c r="Q6" s="464"/>
    </row>
    <row r="7" spans="1:35" ht="18.95" customHeight="1" thickTop="1" thickBot="1">
      <c r="A7" s="460"/>
      <c r="B7" s="465"/>
      <c r="C7" s="466"/>
      <c r="D7" s="467"/>
      <c r="E7" s="467"/>
      <c r="F7" s="467"/>
      <c r="G7" s="467"/>
      <c r="H7" s="467"/>
      <c r="I7" s="467"/>
      <c r="J7" s="467"/>
      <c r="K7" s="467"/>
      <c r="L7" s="467"/>
      <c r="M7" s="468"/>
      <c r="N7" s="327"/>
      <c r="O7" s="470"/>
      <c r="P7" s="471"/>
      <c r="Q7" s="472"/>
      <c r="S7" s="452" t="s">
        <v>86</v>
      </c>
      <c r="T7" s="23"/>
    </row>
    <row r="8" spans="1:35" ht="92.25" customHeight="1" thickBot="1">
      <c r="A8" s="461"/>
      <c r="B8" s="176" t="s">
        <v>167</v>
      </c>
      <c r="C8" s="175" t="s">
        <v>210</v>
      </c>
      <c r="D8" s="175" t="s">
        <v>158</v>
      </c>
      <c r="E8" s="175" t="s">
        <v>3</v>
      </c>
      <c r="F8" s="175" t="s">
        <v>178</v>
      </c>
      <c r="G8" s="182" t="s">
        <v>81</v>
      </c>
      <c r="H8" s="182" t="s">
        <v>94</v>
      </c>
      <c r="I8" s="182" t="s">
        <v>95</v>
      </c>
      <c r="J8" s="185" t="s">
        <v>182</v>
      </c>
      <c r="K8" s="185" t="s">
        <v>183</v>
      </c>
      <c r="L8" s="185" t="s">
        <v>184</v>
      </c>
      <c r="M8" s="186" t="s">
        <v>185</v>
      </c>
      <c r="N8" s="328"/>
      <c r="O8" s="375" t="s">
        <v>168</v>
      </c>
      <c r="P8" s="376" t="s">
        <v>169</v>
      </c>
      <c r="Q8" s="377" t="s">
        <v>170</v>
      </c>
      <c r="S8" s="453"/>
      <c r="T8" s="15"/>
    </row>
    <row r="9" spans="1:35" ht="16.5" customHeight="1" thickTop="1">
      <c r="A9" s="76" t="s">
        <v>5</v>
      </c>
      <c r="B9" s="94"/>
      <c r="C9" s="94"/>
      <c r="D9" s="159"/>
      <c r="E9" s="95"/>
      <c r="F9" s="95"/>
      <c r="G9" s="183"/>
      <c r="H9" s="183"/>
      <c r="I9" s="183"/>
      <c r="J9" s="187"/>
      <c r="K9" s="187"/>
      <c r="L9" s="187"/>
      <c r="M9" s="188"/>
      <c r="N9" s="329"/>
      <c r="O9" s="403"/>
      <c r="P9" s="404"/>
      <c r="Q9" s="405"/>
      <c r="S9" s="79" t="str">
        <f>IF(C9=SUM(J9:M9),"0","la somma di J9+K9+L9+M9 è diversa dal valore C9")</f>
        <v>0</v>
      </c>
      <c r="V9" s="96"/>
      <c r="X9" s="41"/>
      <c r="Z9" s="41"/>
      <c r="AB9" s="41"/>
      <c r="AE9" s="41"/>
      <c r="AG9" s="41"/>
      <c r="AI9" s="41"/>
    </row>
    <row r="10" spans="1:35" ht="16.5" customHeight="1">
      <c r="A10" s="80" t="s">
        <v>6</v>
      </c>
      <c r="B10" s="94"/>
      <c r="C10" s="94"/>
      <c r="D10" s="159"/>
      <c r="E10" s="95"/>
      <c r="F10" s="95"/>
      <c r="G10" s="183"/>
      <c r="H10" s="183"/>
      <c r="I10" s="183"/>
      <c r="J10" s="187"/>
      <c r="K10" s="187"/>
      <c r="L10" s="187"/>
      <c r="M10" s="188"/>
      <c r="N10" s="329"/>
      <c r="O10" s="403"/>
      <c r="P10" s="404"/>
      <c r="Q10" s="405"/>
      <c r="S10" s="25" t="str">
        <f>IF(D10=SUM(J10:M10),"0","la somma di J10+K10+L10+M10 è diversa dal valore C10")</f>
        <v>0</v>
      </c>
      <c r="V10" s="96"/>
      <c r="X10" s="41"/>
      <c r="Z10" s="41"/>
      <c r="AB10" s="41"/>
      <c r="AE10" s="41"/>
      <c r="AG10" s="41"/>
      <c r="AI10" s="41"/>
    </row>
    <row r="11" spans="1:35" ht="16.5" customHeight="1">
      <c r="A11" s="80" t="s">
        <v>7</v>
      </c>
      <c r="B11" s="94"/>
      <c r="C11" s="94"/>
      <c r="D11" s="159"/>
      <c r="E11" s="95"/>
      <c r="F11" s="95"/>
      <c r="G11" s="183"/>
      <c r="H11" s="183"/>
      <c r="I11" s="183"/>
      <c r="J11" s="187"/>
      <c r="K11" s="187"/>
      <c r="L11" s="187"/>
      <c r="M11" s="188"/>
      <c r="N11" s="329"/>
      <c r="O11" s="403"/>
      <c r="P11" s="404"/>
      <c r="Q11" s="405"/>
      <c r="S11" s="25" t="str">
        <f>IF(C11=SUM(J11:M11),"0","la somma di J11+K11+L11+M11 è diversa dal valore C11")</f>
        <v>0</v>
      </c>
      <c r="V11" s="96"/>
      <c r="X11" s="41"/>
      <c r="Z11" s="41"/>
      <c r="AB11" s="41"/>
      <c r="AE11" s="41"/>
      <c r="AG11" s="41"/>
      <c r="AI11" s="41"/>
    </row>
    <row r="12" spans="1:35" ht="16.5" customHeight="1">
      <c r="A12" s="80" t="s">
        <v>8</v>
      </c>
      <c r="B12" s="94"/>
      <c r="C12" s="94"/>
      <c r="D12" s="159"/>
      <c r="E12" s="95"/>
      <c r="F12" s="95"/>
      <c r="G12" s="183"/>
      <c r="H12" s="183"/>
      <c r="I12" s="183"/>
      <c r="J12" s="187"/>
      <c r="K12" s="187"/>
      <c r="L12" s="187"/>
      <c r="M12" s="188"/>
      <c r="N12" s="329"/>
      <c r="O12" s="403"/>
      <c r="P12" s="404"/>
      <c r="Q12" s="405"/>
      <c r="S12" s="25" t="str">
        <f>IF(C12=SUM(J12:M12),"0","la somma di J12+K12+L12+M12 è diversa dal valore C12")</f>
        <v>0</v>
      </c>
      <c r="V12" s="96"/>
      <c r="X12" s="41"/>
      <c r="Z12" s="41"/>
      <c r="AB12" s="41"/>
      <c r="AE12" s="41"/>
      <c r="AG12" s="41"/>
      <c r="AI12" s="41"/>
    </row>
    <row r="13" spans="1:35" ht="16.5" customHeight="1">
      <c r="A13" s="80" t="s">
        <v>9</v>
      </c>
      <c r="B13" s="94"/>
      <c r="C13" s="94"/>
      <c r="D13" s="159"/>
      <c r="E13" s="95"/>
      <c r="F13" s="95"/>
      <c r="G13" s="183"/>
      <c r="H13" s="183"/>
      <c r="I13" s="183"/>
      <c r="J13" s="187"/>
      <c r="K13" s="187"/>
      <c r="L13" s="187"/>
      <c r="M13" s="188"/>
      <c r="N13" s="329"/>
      <c r="O13" s="403"/>
      <c r="P13" s="404"/>
      <c r="Q13" s="405"/>
      <c r="S13" s="25" t="str">
        <f>IF(C13=SUM(J13:M13),"0","la somma di J13+K13+L13+M13 è diversa dal valore C13")</f>
        <v>0</v>
      </c>
      <c r="V13" s="96"/>
      <c r="X13" s="41"/>
      <c r="Z13" s="41"/>
      <c r="AB13" s="41"/>
      <c r="AE13" s="41"/>
      <c r="AG13" s="41"/>
      <c r="AI13" s="41"/>
    </row>
    <row r="14" spans="1:35" ht="16.5" customHeight="1">
      <c r="A14" s="80" t="s">
        <v>10</v>
      </c>
      <c r="B14" s="94"/>
      <c r="C14" s="94"/>
      <c r="D14" s="159"/>
      <c r="E14" s="95"/>
      <c r="F14" s="95"/>
      <c r="G14" s="183"/>
      <c r="H14" s="183"/>
      <c r="I14" s="183"/>
      <c r="J14" s="187"/>
      <c r="K14" s="187"/>
      <c r="L14" s="187"/>
      <c r="M14" s="188"/>
      <c r="N14" s="329"/>
      <c r="O14" s="403"/>
      <c r="P14" s="404"/>
      <c r="Q14" s="405"/>
      <c r="S14" s="25" t="str">
        <f>IF(C14=SUM(J14:M14),"0","la somma di J14+K14+L14+M14 è diversa dal valore C14")</f>
        <v>0</v>
      </c>
      <c r="V14" s="96"/>
      <c r="X14" s="41"/>
      <c r="Z14" s="41"/>
      <c r="AB14" s="41"/>
      <c r="AE14" s="41"/>
      <c r="AG14" s="41"/>
      <c r="AI14" s="41"/>
    </row>
    <row r="15" spans="1:35" ht="16.5" customHeight="1">
      <c r="A15" s="80" t="s">
        <v>11</v>
      </c>
      <c r="B15" s="94"/>
      <c r="C15" s="94"/>
      <c r="D15" s="159"/>
      <c r="E15" s="95"/>
      <c r="F15" s="95"/>
      <c r="G15" s="183"/>
      <c r="H15" s="183"/>
      <c r="I15" s="183"/>
      <c r="J15" s="187"/>
      <c r="K15" s="187"/>
      <c r="L15" s="187"/>
      <c r="M15" s="188"/>
      <c r="N15" s="329"/>
      <c r="O15" s="403"/>
      <c r="P15" s="404"/>
      <c r="Q15" s="405"/>
      <c r="S15" s="25" t="str">
        <f>IF(C15=SUM(J15:M15),"0","la somma di J15+K15+L15+M15 è diversa dal valore C15")</f>
        <v>0</v>
      </c>
      <c r="V15" s="96"/>
      <c r="X15" s="41"/>
      <c r="Z15" s="41"/>
      <c r="AB15" s="41"/>
      <c r="AE15" s="41"/>
      <c r="AG15" s="41"/>
      <c r="AI15" s="41"/>
    </row>
    <row r="16" spans="1:35" ht="16.5" customHeight="1">
      <c r="A16" s="80" t="s">
        <v>12</v>
      </c>
      <c r="B16" s="94"/>
      <c r="C16" s="94"/>
      <c r="D16" s="159"/>
      <c r="E16" s="95"/>
      <c r="F16" s="95"/>
      <c r="G16" s="183"/>
      <c r="H16" s="183"/>
      <c r="I16" s="183"/>
      <c r="J16" s="187"/>
      <c r="K16" s="187"/>
      <c r="L16" s="187"/>
      <c r="M16" s="188"/>
      <c r="N16" s="329"/>
      <c r="O16" s="403"/>
      <c r="P16" s="404"/>
      <c r="Q16" s="405"/>
      <c r="S16" s="97" t="str">
        <f>IF(C16=SUM(J16:M16),"0","la somma di J16+K16+L16+M16 è diversa dal valore C16")</f>
        <v>0</v>
      </c>
      <c r="V16" s="96"/>
      <c r="X16" s="41"/>
      <c r="Z16" s="41"/>
      <c r="AB16" s="41"/>
      <c r="AE16" s="41"/>
      <c r="AG16" s="41"/>
      <c r="AI16" s="41"/>
    </row>
    <row r="17" spans="1:35" ht="16.5" customHeight="1">
      <c r="A17" s="80" t="s">
        <v>13</v>
      </c>
      <c r="B17" s="94"/>
      <c r="C17" s="94"/>
      <c r="D17" s="159"/>
      <c r="E17" s="95"/>
      <c r="F17" s="95"/>
      <c r="G17" s="183"/>
      <c r="H17" s="183"/>
      <c r="I17" s="183"/>
      <c r="J17" s="187"/>
      <c r="K17" s="187"/>
      <c r="L17" s="187"/>
      <c r="M17" s="188"/>
      <c r="N17" s="329"/>
      <c r="O17" s="403"/>
      <c r="P17" s="404"/>
      <c r="Q17" s="405"/>
      <c r="S17" s="25" t="str">
        <f>IF(C17=SUM(J17:M17),"0","la somma di J17+K17+L17+M17 è diversa dal valoreC17")</f>
        <v>0</v>
      </c>
      <c r="V17" s="96"/>
      <c r="X17" s="41"/>
      <c r="Z17" s="41"/>
      <c r="AB17" s="41"/>
      <c r="AE17" s="41"/>
      <c r="AG17" s="41"/>
      <c r="AI17" s="41"/>
    </row>
    <row r="18" spans="1:35" ht="16.5" customHeight="1">
      <c r="A18" s="80" t="s">
        <v>14</v>
      </c>
      <c r="B18" s="94"/>
      <c r="C18" s="94"/>
      <c r="D18" s="159"/>
      <c r="E18" s="95"/>
      <c r="F18" s="95"/>
      <c r="G18" s="183"/>
      <c r="H18" s="183"/>
      <c r="I18" s="183"/>
      <c r="J18" s="187"/>
      <c r="K18" s="187"/>
      <c r="L18" s="187"/>
      <c r="M18" s="188"/>
      <c r="N18" s="329"/>
      <c r="O18" s="403"/>
      <c r="P18" s="404"/>
      <c r="Q18" s="405"/>
      <c r="S18" s="25" t="str">
        <f>IF(C18=SUM(J18:M18),"0","la somma di  J18+K18+L18+M18 è diversa dal valore C18")</f>
        <v>0</v>
      </c>
      <c r="V18" s="96"/>
      <c r="X18" s="41"/>
      <c r="Z18" s="41"/>
      <c r="AB18" s="41"/>
      <c r="AE18" s="41"/>
      <c r="AG18" s="41"/>
      <c r="AI18" s="41"/>
    </row>
    <row r="19" spans="1:35" ht="33" customHeight="1">
      <c r="A19" s="81" t="s">
        <v>15</v>
      </c>
      <c r="B19" s="94" t="s">
        <v>68</v>
      </c>
      <c r="C19" s="94"/>
      <c r="D19" s="159"/>
      <c r="E19" s="95"/>
      <c r="F19" s="95"/>
      <c r="G19" s="183"/>
      <c r="H19" s="183"/>
      <c r="I19" s="183"/>
      <c r="J19" s="187"/>
      <c r="K19" s="187"/>
      <c r="L19" s="187"/>
      <c r="M19" s="188"/>
      <c r="N19" s="329"/>
      <c r="O19" s="403"/>
      <c r="P19" s="404"/>
      <c r="Q19" s="405"/>
      <c r="S19" s="25" t="str">
        <f>IF(C19=SUM(J19:M19),"0","la somma di J19+K19+L19+M19 è diversa dal valoreC19")</f>
        <v>0</v>
      </c>
      <c r="V19" s="96"/>
      <c r="X19" s="41"/>
      <c r="Z19" s="41"/>
      <c r="AB19" s="41"/>
      <c r="AE19" s="41"/>
      <c r="AG19" s="41"/>
      <c r="AI19" s="41"/>
    </row>
    <row r="20" spans="1:35" ht="16.5" customHeight="1">
      <c r="A20" s="80" t="s">
        <v>16</v>
      </c>
      <c r="B20" s="94"/>
      <c r="C20" s="94"/>
      <c r="D20" s="159"/>
      <c r="E20" s="95"/>
      <c r="F20" s="95"/>
      <c r="G20" s="183"/>
      <c r="H20" s="183"/>
      <c r="I20" s="183"/>
      <c r="J20" s="187"/>
      <c r="K20" s="187"/>
      <c r="L20" s="187"/>
      <c r="M20" s="188"/>
      <c r="N20" s="329"/>
      <c r="O20" s="403"/>
      <c r="P20" s="404"/>
      <c r="Q20" s="405"/>
      <c r="S20" s="25" t="str">
        <f>IF(C20=SUM(J20:M20),"0","la somma di J20+K20+L20+M20 è diversa dal valore C20")</f>
        <v>0</v>
      </c>
      <c r="V20" s="96"/>
      <c r="X20" s="41"/>
      <c r="Z20" s="41"/>
      <c r="AB20" s="41"/>
      <c r="AE20" s="41"/>
      <c r="AG20" s="41"/>
      <c r="AI20" s="41"/>
    </row>
    <row r="21" spans="1:35" ht="16.5" customHeight="1">
      <c r="A21" s="80" t="s">
        <v>17</v>
      </c>
      <c r="B21" s="94"/>
      <c r="C21" s="94"/>
      <c r="D21" s="159"/>
      <c r="E21" s="95"/>
      <c r="F21" s="95"/>
      <c r="G21" s="183"/>
      <c r="H21" s="183"/>
      <c r="I21" s="183"/>
      <c r="J21" s="187"/>
      <c r="K21" s="187"/>
      <c r="L21" s="187"/>
      <c r="M21" s="188"/>
      <c r="N21" s="329"/>
      <c r="O21" s="403"/>
      <c r="P21" s="404"/>
      <c r="Q21" s="405"/>
      <c r="S21" s="25" t="str">
        <f>IF(C21=SUM(J21:M21),"0","la somma di J21+K21+L21+M21 è diversa dal valore C21")</f>
        <v>0</v>
      </c>
      <c r="V21" s="96"/>
      <c r="X21" s="41"/>
      <c r="Z21" s="41"/>
      <c r="AB21" s="41"/>
      <c r="AE21" s="41"/>
      <c r="AG21" s="41"/>
      <c r="AI21" s="41"/>
    </row>
    <row r="22" spans="1:35" ht="16.5" customHeight="1">
      <c r="A22" s="80" t="s">
        <v>18</v>
      </c>
      <c r="B22" s="94"/>
      <c r="C22" s="94"/>
      <c r="D22" s="159"/>
      <c r="E22" s="95"/>
      <c r="F22" s="95"/>
      <c r="G22" s="183"/>
      <c r="H22" s="183"/>
      <c r="I22" s="183"/>
      <c r="J22" s="187"/>
      <c r="K22" s="187"/>
      <c r="L22" s="187"/>
      <c r="M22" s="188"/>
      <c r="N22" s="329"/>
      <c r="O22" s="403"/>
      <c r="P22" s="404"/>
      <c r="Q22" s="405"/>
      <c r="S22" s="25" t="str">
        <f>IF(C22=SUM(J22:M22),"0","la somma di J22+K22+L22+M22 è diversa dal valore C22")</f>
        <v>0</v>
      </c>
      <c r="V22" s="96"/>
      <c r="X22" s="41"/>
      <c r="Z22" s="41"/>
      <c r="AB22" s="41"/>
      <c r="AE22" s="41"/>
      <c r="AG22" s="41"/>
      <c r="AI22" s="41"/>
    </row>
    <row r="23" spans="1:35" ht="16.5" customHeight="1">
      <c r="A23" s="80" t="s">
        <v>19</v>
      </c>
      <c r="B23" s="94"/>
      <c r="C23" s="94"/>
      <c r="D23" s="159"/>
      <c r="E23" s="95"/>
      <c r="F23" s="95"/>
      <c r="G23" s="183"/>
      <c r="H23" s="183"/>
      <c r="I23" s="183"/>
      <c r="J23" s="187"/>
      <c r="K23" s="187"/>
      <c r="L23" s="187"/>
      <c r="M23" s="188"/>
      <c r="N23" s="329"/>
      <c r="O23" s="403"/>
      <c r="P23" s="404"/>
      <c r="Q23" s="405"/>
      <c r="S23" s="25" t="str">
        <f>IF(C23=SUM(J23:M23),"0","la somma di J23+K23+L23+M23 è diversa dal valore C23")</f>
        <v>0</v>
      </c>
      <c r="V23" s="96"/>
      <c r="X23" s="41"/>
      <c r="Z23" s="41"/>
      <c r="AB23" s="41"/>
      <c r="AE23" s="41"/>
      <c r="AG23" s="41"/>
      <c r="AI23" s="41"/>
    </row>
    <row r="24" spans="1:35" ht="16.5" customHeight="1">
      <c r="A24" s="80" t="s">
        <v>20</v>
      </c>
      <c r="B24" s="94"/>
      <c r="C24" s="94"/>
      <c r="D24" s="159"/>
      <c r="E24" s="95"/>
      <c r="F24" s="95"/>
      <c r="G24" s="183"/>
      <c r="H24" s="183"/>
      <c r="I24" s="183"/>
      <c r="J24" s="187"/>
      <c r="K24" s="187"/>
      <c r="L24" s="187"/>
      <c r="M24" s="188"/>
      <c r="N24" s="329"/>
      <c r="O24" s="403"/>
      <c r="P24" s="404"/>
      <c r="Q24" s="405"/>
      <c r="S24" s="25" t="str">
        <f>IF(C24=SUM(J24:M24),"0","la somma di J24+K24+L24+M24 è diversa dal valore C24")</f>
        <v>0</v>
      </c>
      <c r="V24" s="96"/>
      <c r="X24" s="41"/>
      <c r="Z24" s="41"/>
      <c r="AB24" s="41"/>
      <c r="AE24" s="41"/>
      <c r="AG24" s="41"/>
      <c r="AI24" s="41"/>
    </row>
    <row r="25" spans="1:35" ht="16.5" customHeight="1">
      <c r="A25" s="80" t="s">
        <v>21</v>
      </c>
      <c r="B25" s="94"/>
      <c r="C25" s="94"/>
      <c r="D25" s="159"/>
      <c r="E25" s="95"/>
      <c r="F25" s="95"/>
      <c r="G25" s="183"/>
      <c r="H25" s="183"/>
      <c r="I25" s="183"/>
      <c r="J25" s="187"/>
      <c r="K25" s="187"/>
      <c r="L25" s="187"/>
      <c r="M25" s="188"/>
      <c r="N25" s="329"/>
      <c r="O25" s="403"/>
      <c r="P25" s="404"/>
      <c r="Q25" s="405"/>
      <c r="S25" s="25" t="str">
        <f>IF(C25=SUM(J25:M25),"0","la somma di J24+K24+L24+M24 è diversa dal valore C24")</f>
        <v>0</v>
      </c>
      <c r="V25" s="96"/>
      <c r="X25" s="41"/>
      <c r="Z25" s="41"/>
      <c r="AB25" s="41"/>
      <c r="AE25" s="41"/>
      <c r="AG25" s="41"/>
      <c r="AI25" s="41"/>
    </row>
    <row r="26" spans="1:35" ht="16.5" customHeight="1">
      <c r="A26" s="80" t="s">
        <v>22</v>
      </c>
      <c r="B26" s="94"/>
      <c r="C26" s="94"/>
      <c r="D26" s="159"/>
      <c r="E26" s="95"/>
      <c r="F26" s="95"/>
      <c r="G26" s="183"/>
      <c r="H26" s="183"/>
      <c r="I26" s="183"/>
      <c r="J26" s="187"/>
      <c r="K26" s="187"/>
      <c r="L26" s="187"/>
      <c r="M26" s="188"/>
      <c r="N26" s="329"/>
      <c r="O26" s="403"/>
      <c r="P26" s="404"/>
      <c r="Q26" s="405"/>
      <c r="S26" s="25" t="str">
        <f>IF(C26=SUM(J26:M26),"0","la somma di J26+K26+L26+M26 è diversa dal valore C26")</f>
        <v>0</v>
      </c>
      <c r="V26" s="96"/>
      <c r="X26" s="41"/>
      <c r="Z26" s="41"/>
      <c r="AB26" s="41"/>
      <c r="AE26" s="41"/>
      <c r="AG26" s="41"/>
      <c r="AI26" s="41"/>
    </row>
    <row r="27" spans="1:35" ht="16.5" customHeight="1">
      <c r="A27" s="80" t="s">
        <v>23</v>
      </c>
      <c r="B27" s="94"/>
      <c r="C27" s="94"/>
      <c r="D27" s="159"/>
      <c r="E27" s="95"/>
      <c r="F27" s="95"/>
      <c r="G27" s="183"/>
      <c r="H27" s="183"/>
      <c r="I27" s="183"/>
      <c r="J27" s="187"/>
      <c r="K27" s="187"/>
      <c r="L27" s="187"/>
      <c r="M27" s="188"/>
      <c r="N27" s="329"/>
      <c r="O27" s="403"/>
      <c r="P27" s="404"/>
      <c r="Q27" s="405"/>
      <c r="S27" s="25" t="str">
        <f>IF(C27=SUM(J27:M27),"0","la somma di J27+K27+L27+M27 è diversa dal valore C27")</f>
        <v>0</v>
      </c>
      <c r="V27" s="96"/>
      <c r="X27" s="41"/>
      <c r="Z27" s="41"/>
      <c r="AB27" s="41"/>
      <c r="AE27" s="41"/>
      <c r="AG27" s="41"/>
      <c r="AI27" s="41"/>
    </row>
    <row r="28" spans="1:35" ht="16.5" customHeight="1">
      <c r="A28" s="80" t="s">
        <v>24</v>
      </c>
      <c r="B28" s="94"/>
      <c r="C28" s="94"/>
      <c r="D28" s="159"/>
      <c r="E28" s="95"/>
      <c r="F28" s="95"/>
      <c r="G28" s="183"/>
      <c r="H28" s="183"/>
      <c r="I28" s="183"/>
      <c r="J28" s="187"/>
      <c r="K28" s="187"/>
      <c r="L28" s="187"/>
      <c r="M28" s="188"/>
      <c r="N28" s="329"/>
      <c r="O28" s="403"/>
      <c r="P28" s="404"/>
      <c r="Q28" s="405"/>
      <c r="S28" s="25" t="str">
        <f>IF(C28=SUM(J28:M28),"0","la somma di J28+K28+L28+M28 è diversa dal valore C28")</f>
        <v>0</v>
      </c>
      <c r="V28" s="96"/>
      <c r="X28" s="41"/>
      <c r="Z28" s="41"/>
      <c r="AB28" s="41"/>
      <c r="AE28" s="41"/>
      <c r="AG28" s="41"/>
      <c r="AI28" s="41"/>
    </row>
    <row r="29" spans="1:35" ht="16.5" customHeight="1">
      <c r="A29" s="80" t="s">
        <v>25</v>
      </c>
      <c r="B29" s="94"/>
      <c r="C29" s="94"/>
      <c r="D29" s="159"/>
      <c r="E29" s="95"/>
      <c r="F29" s="95"/>
      <c r="G29" s="183"/>
      <c r="H29" s="183"/>
      <c r="I29" s="183"/>
      <c r="J29" s="187"/>
      <c r="K29" s="187"/>
      <c r="L29" s="187"/>
      <c r="M29" s="188"/>
      <c r="N29" s="329"/>
      <c r="O29" s="403"/>
      <c r="P29" s="404"/>
      <c r="Q29" s="405"/>
      <c r="S29" s="25" t="str">
        <f>IF(C29=SUM(J29:M29),"0","la somma di J29+K29+L29+M29 è diversa dal valore C29")</f>
        <v>0</v>
      </c>
      <c r="V29" s="96"/>
      <c r="X29" s="41"/>
      <c r="Z29" s="41"/>
      <c r="AB29" s="41"/>
      <c r="AE29" s="41"/>
      <c r="AG29" s="41"/>
      <c r="AI29" s="41"/>
    </row>
    <row r="30" spans="1:35" ht="16.5" customHeight="1" thickBot="1">
      <c r="A30" s="82" t="s">
        <v>26</v>
      </c>
      <c r="B30" s="138"/>
      <c r="C30" s="138"/>
      <c r="D30" s="160"/>
      <c r="E30" s="139"/>
      <c r="F30" s="139"/>
      <c r="G30" s="184"/>
      <c r="H30" s="184"/>
      <c r="I30" s="184"/>
      <c r="J30" s="189"/>
      <c r="K30" s="189"/>
      <c r="L30" s="189"/>
      <c r="M30" s="190"/>
      <c r="N30" s="329"/>
      <c r="O30" s="406"/>
      <c r="P30" s="407"/>
      <c r="Q30" s="408"/>
      <c r="S30" s="26" t="str">
        <f>IF(C30=SUM(J30:M30),"0","la somma di J30+K30+L30+M30 è diversa dal valore C30")</f>
        <v>0</v>
      </c>
      <c r="V30" s="96"/>
      <c r="X30" s="41"/>
      <c r="Z30" s="41"/>
      <c r="AB30" s="41"/>
      <c r="AE30" s="41"/>
      <c r="AG30" s="41"/>
      <c r="AI30" s="41"/>
    </row>
    <row r="31" spans="1:35" s="19" customFormat="1" ht="6" customHeight="1" thickBot="1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329"/>
      <c r="O31" s="329"/>
      <c r="P31" s="329"/>
      <c r="Q31" s="329"/>
      <c r="X31" s="41"/>
    </row>
    <row r="32" spans="1:35" s="19" customFormat="1" ht="16.5" customHeight="1" thickTop="1" thickBot="1">
      <c r="A32" s="100" t="s">
        <v>27</v>
      </c>
      <c r="B32" s="101">
        <f>SUM(B9:B30)</f>
        <v>0</v>
      </c>
      <c r="C32" s="101">
        <f>SUM(C9:C30)</f>
        <v>0</v>
      </c>
      <c r="D32" s="101">
        <f t="shared" ref="D32:M32" si="0">SUM(D9:D30)</f>
        <v>0</v>
      </c>
      <c r="E32" s="101">
        <f t="shared" si="0"/>
        <v>0</v>
      </c>
      <c r="F32" s="101">
        <f t="shared" si="0"/>
        <v>0</v>
      </c>
      <c r="G32" s="101">
        <f t="shared" si="0"/>
        <v>0</v>
      </c>
      <c r="H32" s="101">
        <f t="shared" si="0"/>
        <v>0</v>
      </c>
      <c r="I32" s="101">
        <f t="shared" si="0"/>
        <v>0</v>
      </c>
      <c r="J32" s="101">
        <f t="shared" si="0"/>
        <v>0</v>
      </c>
      <c r="K32" s="101">
        <f t="shared" si="0"/>
        <v>0</v>
      </c>
      <c r="L32" s="102">
        <f t="shared" ref="L32" si="1">SUM(L9:L30)</f>
        <v>0</v>
      </c>
      <c r="M32" s="102">
        <f t="shared" si="0"/>
        <v>0</v>
      </c>
      <c r="N32" s="330"/>
      <c r="O32" s="378">
        <f>SUM(O9:O30)</f>
        <v>0</v>
      </c>
      <c r="P32" s="101">
        <f t="shared" ref="P32:Q32" si="2">SUM(P9:P30)</f>
        <v>0</v>
      </c>
      <c r="Q32" s="102">
        <f t="shared" si="2"/>
        <v>0</v>
      </c>
      <c r="S32" s="30" t="str">
        <f>IF(C32=SUM(J32:M32),"0","la somma di J32+K32+L32+M32 è diversa dal valore C32")</f>
        <v>0</v>
      </c>
    </row>
    <row r="33" spans="1:20" s="253" customFormat="1" ht="6.6" customHeight="1" thickBo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T33" s="387"/>
    </row>
    <row r="34" spans="1:20" s="253" customFormat="1" ht="29.45" customHeight="1" thickTop="1" thickBot="1">
      <c r="A34" s="402" t="s">
        <v>177</v>
      </c>
      <c r="B34" s="401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T34" s="387"/>
    </row>
    <row r="35" spans="1:20" s="19" customFormat="1" ht="4.5" customHeight="1" thickTop="1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20" s="15" customFormat="1" ht="12.95" customHeight="1">
      <c r="A36" s="458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364"/>
      <c r="O36" s="371"/>
      <c r="P36" s="371"/>
      <c r="Q36" s="371"/>
    </row>
    <row r="37" spans="1:20" ht="4.5" customHeight="1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</row>
    <row r="38" spans="1:20" ht="13.5" customHeight="1">
      <c r="A38" s="456" t="s">
        <v>208</v>
      </c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363"/>
      <c r="O38" s="370"/>
      <c r="P38" s="370"/>
      <c r="Q38" s="370"/>
    </row>
    <row r="40" spans="1:20" ht="7.35" customHeight="1" thickBot="1"/>
    <row r="41" spans="1:20" ht="39.6" customHeight="1" thickTop="1" thickBot="1">
      <c r="A41" s="31" t="s">
        <v>91</v>
      </c>
      <c r="B41" s="49" t="str">
        <f t="shared" ref="B41:Q41" si="3">IF(B32=SUM(B9:B30),"Totale coerente", "Totale NON Coerente rispetto alla somma dei dati della colonna")</f>
        <v>Totale coerente</v>
      </c>
      <c r="C41" s="49" t="str">
        <f t="shared" si="3"/>
        <v>Totale coerente</v>
      </c>
      <c r="D41" s="49" t="str">
        <f t="shared" si="3"/>
        <v>Totale coerente</v>
      </c>
      <c r="E41" s="49" t="str">
        <f t="shared" si="3"/>
        <v>Totale coerente</v>
      </c>
      <c r="F41" s="49" t="str">
        <f t="shared" si="3"/>
        <v>Totale coerente</v>
      </c>
      <c r="G41" s="49" t="str">
        <f t="shared" si="3"/>
        <v>Totale coerente</v>
      </c>
      <c r="H41" s="50" t="str">
        <f t="shared" si="3"/>
        <v>Totale coerente</v>
      </c>
      <c r="I41" s="50" t="str">
        <f t="shared" si="3"/>
        <v>Totale coerente</v>
      </c>
      <c r="J41" s="50" t="str">
        <f t="shared" si="3"/>
        <v>Totale coerente</v>
      </c>
      <c r="K41" s="50" t="str">
        <f t="shared" si="3"/>
        <v>Totale coerente</v>
      </c>
      <c r="L41" s="104" t="str">
        <f t="shared" ref="L41" si="4">IF(L32=SUM(L9:L30),"Totale coerente", "Totale NON Coerente rispetto alla somma dei dati della colonna")</f>
        <v>Totale coerente</v>
      </c>
      <c r="M41" s="104" t="str">
        <f t="shared" si="3"/>
        <v>Totale coerente</v>
      </c>
      <c r="N41" s="326"/>
      <c r="O41" s="49" t="str">
        <f t="shared" si="3"/>
        <v>Totale coerente</v>
      </c>
      <c r="P41" s="49" t="str">
        <f t="shared" si="3"/>
        <v>Totale coerente</v>
      </c>
      <c r="Q41" s="49" t="str">
        <f t="shared" si="3"/>
        <v>Totale coerente</v>
      </c>
    </row>
    <row r="42" spans="1:20" ht="13.5" thickTop="1"/>
  </sheetData>
  <sheetProtection selectLockedCells="1"/>
  <mergeCells count="9">
    <mergeCell ref="A3:M3"/>
    <mergeCell ref="S7:S8"/>
    <mergeCell ref="A4:M4"/>
    <mergeCell ref="A5:M5"/>
    <mergeCell ref="A38:M38"/>
    <mergeCell ref="A36:M36"/>
    <mergeCell ref="A6:A8"/>
    <mergeCell ref="B6:M7"/>
    <mergeCell ref="O6:Q7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58" orientation="landscape" r:id="rId1"/>
  <headerFooter alignWithMargins="0">
    <oddFooter>&amp;RMonitoraggio della sperimentazione del sistema duale IeFP a.f.2021/2022</oddFooter>
  </headerFooter>
  <ignoredErrors>
    <ignoredError sqref="L3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oglio3">
    <tabColor theme="7" tint="0.39997558519241921"/>
    <pageSetUpPr fitToPage="1"/>
  </sheetPr>
  <dimension ref="A1:AF42"/>
  <sheetViews>
    <sheetView showGridLines="0" view="pageLayout" topLeftCell="E37" zoomScale="90" zoomScaleNormal="75" zoomScalePageLayoutView="90" workbookViewId="0">
      <selection activeCell="N46" sqref="N46"/>
    </sheetView>
  </sheetViews>
  <sheetFormatPr defaultColWidth="9.140625" defaultRowHeight="12.75"/>
  <cols>
    <col min="1" max="1" width="67.85546875" style="35" customWidth="1"/>
    <col min="2" max="2" width="8.7109375" style="35" customWidth="1"/>
    <col min="3" max="3" width="10.85546875" style="35" bestFit="1" customWidth="1"/>
    <col min="4" max="4" width="12.140625" style="35" customWidth="1"/>
    <col min="5" max="5" width="9.85546875" style="35" customWidth="1"/>
    <col min="6" max="6" width="13.28515625" style="35" customWidth="1"/>
    <col min="7" max="7" width="13.42578125" style="35" customWidth="1"/>
    <col min="8" max="8" width="11" style="35" customWidth="1"/>
    <col min="9" max="9" width="13.140625" style="35" customWidth="1"/>
    <col min="10" max="10" width="8.85546875" style="35" customWidth="1"/>
    <col min="11" max="11" width="8.5703125" style="35" customWidth="1"/>
    <col min="12" max="12" width="9.140625" style="35" customWidth="1"/>
    <col min="13" max="13" width="2.5703125" style="35" customWidth="1"/>
    <col min="14" max="14" width="14.5703125" style="35" customWidth="1"/>
    <col min="15" max="15" width="14.28515625" style="35" customWidth="1"/>
    <col min="16" max="16" width="18.28515625" style="35" customWidth="1"/>
    <col min="17" max="17" width="2.5703125" style="35" customWidth="1"/>
    <col min="18" max="18" width="29.85546875" style="35" customWidth="1"/>
    <col min="19" max="16384" width="9.140625" style="35"/>
  </cols>
  <sheetData>
    <row r="1" spans="1:32" ht="42" customHeight="1"/>
    <row r="2" spans="1:32" ht="16.5" customHeight="1">
      <c r="A2" s="155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93"/>
      <c r="M2" s="93"/>
      <c r="N2" s="36"/>
      <c r="O2" s="36"/>
      <c r="P2" s="36"/>
    </row>
    <row r="3" spans="1:32" ht="18" customHeight="1">
      <c r="A3" s="451" t="s">
        <v>209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379"/>
      <c r="N3" s="368"/>
      <c r="O3" s="368"/>
      <c r="P3" s="368"/>
      <c r="Q3" s="22"/>
      <c r="R3" s="22"/>
      <c r="S3" s="22"/>
      <c r="T3" s="22"/>
    </row>
    <row r="4" spans="1:32" ht="24" customHeight="1">
      <c r="A4" s="454" t="s">
        <v>1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379"/>
      <c r="N4" s="454"/>
      <c r="O4" s="454"/>
      <c r="P4" s="454"/>
      <c r="Q4" s="37"/>
      <c r="R4" s="22"/>
      <c r="S4" s="22"/>
      <c r="T4" s="22"/>
    </row>
    <row r="5" spans="1:32" ht="4.5" customHeight="1" thickBot="1">
      <c r="A5" s="475"/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475"/>
      <c r="M5" s="331"/>
      <c r="N5" s="369"/>
      <c r="O5" s="369"/>
      <c r="P5" s="369"/>
    </row>
    <row r="6" spans="1:32" ht="5.45" customHeight="1" thickBot="1">
      <c r="A6" s="476" t="s">
        <v>65</v>
      </c>
      <c r="B6" s="479" t="s">
        <v>30</v>
      </c>
      <c r="C6" s="479"/>
      <c r="D6" s="479"/>
      <c r="E6" s="479"/>
      <c r="F6" s="479"/>
      <c r="G6" s="479"/>
      <c r="H6" s="479"/>
      <c r="I6" s="479"/>
      <c r="J6" s="479"/>
      <c r="K6" s="479"/>
      <c r="L6" s="480"/>
      <c r="M6" s="332"/>
      <c r="N6" s="469"/>
      <c r="O6" s="463"/>
      <c r="P6" s="464"/>
    </row>
    <row r="7" spans="1:32" ht="17.100000000000001" customHeight="1" thickTop="1" thickBot="1">
      <c r="A7" s="477"/>
      <c r="B7" s="481"/>
      <c r="C7" s="482"/>
      <c r="D7" s="481"/>
      <c r="E7" s="481"/>
      <c r="F7" s="481"/>
      <c r="G7" s="481"/>
      <c r="H7" s="481"/>
      <c r="I7" s="481"/>
      <c r="J7" s="481"/>
      <c r="K7" s="481"/>
      <c r="L7" s="483"/>
      <c r="M7" s="332"/>
      <c r="N7" s="470"/>
      <c r="O7" s="471"/>
      <c r="P7" s="472"/>
      <c r="R7" s="452" t="s">
        <v>85</v>
      </c>
      <c r="S7" s="23"/>
    </row>
    <row r="8" spans="1:32" ht="93.75" customHeight="1" thickBot="1">
      <c r="A8" s="478"/>
      <c r="B8" s="59" t="s">
        <v>176</v>
      </c>
      <c r="C8" s="175" t="s">
        <v>210</v>
      </c>
      <c r="D8" s="175" t="s">
        <v>158</v>
      </c>
      <c r="E8" s="75" t="s">
        <v>3</v>
      </c>
      <c r="F8" s="175" t="s">
        <v>178</v>
      </c>
      <c r="G8" s="182" t="s">
        <v>81</v>
      </c>
      <c r="H8" s="182" t="s">
        <v>94</v>
      </c>
      <c r="I8" s="182" t="s">
        <v>95</v>
      </c>
      <c r="J8" s="185" t="s">
        <v>186</v>
      </c>
      <c r="K8" s="191" t="s">
        <v>184</v>
      </c>
      <c r="L8" s="192" t="s">
        <v>185</v>
      </c>
      <c r="M8" s="333"/>
      <c r="N8" s="375" t="s">
        <v>168</v>
      </c>
      <c r="O8" s="376" t="s">
        <v>169</v>
      </c>
      <c r="P8" s="377" t="s">
        <v>170</v>
      </c>
      <c r="R8" s="453"/>
      <c r="S8" s="15"/>
    </row>
    <row r="9" spans="1:32" ht="16.5" customHeight="1" thickTop="1">
      <c r="A9" s="76" t="s">
        <v>5</v>
      </c>
      <c r="B9" s="77"/>
      <c r="C9" s="77"/>
      <c r="D9" s="161"/>
      <c r="E9" s="78"/>
      <c r="F9" s="78"/>
      <c r="G9" s="197"/>
      <c r="H9" s="197"/>
      <c r="I9" s="197"/>
      <c r="J9" s="193"/>
      <c r="K9" s="193"/>
      <c r="L9" s="194"/>
      <c r="M9" s="334"/>
      <c r="N9" s="403"/>
      <c r="O9" s="404"/>
      <c r="P9" s="405"/>
      <c r="R9" s="79" t="str">
        <f>IF(C9=SUM(J9:L9),"0","la somma di J9+K9+L9 è diversa dal valore C9")</f>
        <v>0</v>
      </c>
      <c r="U9" s="41"/>
      <c r="W9" s="41"/>
      <c r="Y9" s="41"/>
      <c r="AA9" s="41"/>
      <c r="AD9" s="41"/>
      <c r="AF9" s="41"/>
    </row>
    <row r="10" spans="1:32" ht="16.5" customHeight="1">
      <c r="A10" s="80" t="s">
        <v>6</v>
      </c>
      <c r="B10" s="77"/>
      <c r="C10" s="77"/>
      <c r="D10" s="161"/>
      <c r="E10" s="78"/>
      <c r="F10" s="78"/>
      <c r="G10" s="197"/>
      <c r="H10" s="197"/>
      <c r="I10" s="197"/>
      <c r="J10" s="193"/>
      <c r="K10" s="193"/>
      <c r="L10" s="194"/>
      <c r="M10" s="334"/>
      <c r="N10" s="403"/>
      <c r="O10" s="404"/>
      <c r="P10" s="405"/>
      <c r="R10" s="79" t="str">
        <f>IF(C10=SUM(J10:L10),"0","la somma di J10+K10+L10 è diversa dal valore C10")</f>
        <v>0</v>
      </c>
      <c r="U10" s="41"/>
      <c r="W10" s="41"/>
      <c r="Y10" s="41"/>
      <c r="AA10" s="41"/>
      <c r="AD10" s="41"/>
      <c r="AF10" s="41"/>
    </row>
    <row r="11" spans="1:32" ht="16.5" customHeight="1">
      <c r="A11" s="80" t="s">
        <v>7</v>
      </c>
      <c r="B11" s="77"/>
      <c r="C11" s="77"/>
      <c r="D11" s="161"/>
      <c r="E11" s="78"/>
      <c r="F11" s="78"/>
      <c r="G11" s="197"/>
      <c r="H11" s="197"/>
      <c r="I11" s="197"/>
      <c r="J11" s="193"/>
      <c r="K11" s="193"/>
      <c r="L11" s="194"/>
      <c r="M11" s="334"/>
      <c r="N11" s="403"/>
      <c r="O11" s="404"/>
      <c r="P11" s="405"/>
      <c r="R11" s="79" t="str">
        <f>IF(C11=SUM(J11:L11),"0","la somma di J11+K11+L11 è diversa dal valore C11")</f>
        <v>0</v>
      </c>
      <c r="U11" s="41"/>
      <c r="W11" s="41"/>
      <c r="Y11" s="41"/>
      <c r="AA11" s="41"/>
      <c r="AD11" s="41"/>
      <c r="AF11" s="41"/>
    </row>
    <row r="12" spans="1:32" ht="16.5" customHeight="1">
      <c r="A12" s="80" t="s">
        <v>8</v>
      </c>
      <c r="B12" s="77"/>
      <c r="C12" s="77"/>
      <c r="D12" s="161"/>
      <c r="E12" s="78"/>
      <c r="F12" s="78"/>
      <c r="G12" s="197"/>
      <c r="H12" s="197"/>
      <c r="I12" s="197"/>
      <c r="J12" s="193"/>
      <c r="K12" s="193"/>
      <c r="L12" s="194"/>
      <c r="M12" s="334"/>
      <c r="N12" s="403"/>
      <c r="O12" s="404"/>
      <c r="P12" s="405"/>
      <c r="R12" s="79" t="str">
        <f>IF(C12=SUM(J12:L12),"0","la somma di J12+K12+L12 è diversa dal valore C12")</f>
        <v>0</v>
      </c>
      <c r="U12" s="41"/>
      <c r="W12" s="41"/>
      <c r="Y12" s="41"/>
      <c r="AA12" s="41"/>
      <c r="AD12" s="41"/>
      <c r="AF12" s="41"/>
    </row>
    <row r="13" spans="1:32" ht="16.5" customHeight="1">
      <c r="A13" s="80" t="s">
        <v>9</v>
      </c>
      <c r="B13" s="77"/>
      <c r="C13" s="77"/>
      <c r="D13" s="161"/>
      <c r="E13" s="78"/>
      <c r="F13" s="78"/>
      <c r="G13" s="197"/>
      <c r="H13" s="197"/>
      <c r="I13" s="197"/>
      <c r="J13" s="193"/>
      <c r="K13" s="193"/>
      <c r="L13" s="194"/>
      <c r="M13" s="334"/>
      <c r="N13" s="403"/>
      <c r="O13" s="404"/>
      <c r="P13" s="405"/>
      <c r="R13" s="79" t="str">
        <f>IF(C13=SUM(J13:L13),"0","la somma di J13+K13+L13 è diversa dal valore C13")</f>
        <v>0</v>
      </c>
      <c r="U13" s="41"/>
      <c r="W13" s="41"/>
      <c r="Y13" s="41"/>
      <c r="AA13" s="41"/>
      <c r="AD13" s="41"/>
      <c r="AF13" s="41"/>
    </row>
    <row r="14" spans="1:32" ht="16.5" customHeight="1">
      <c r="A14" s="80" t="s">
        <v>10</v>
      </c>
      <c r="B14" s="77"/>
      <c r="C14" s="77"/>
      <c r="D14" s="161"/>
      <c r="E14" s="78"/>
      <c r="F14" s="78"/>
      <c r="G14" s="197"/>
      <c r="H14" s="197"/>
      <c r="I14" s="197"/>
      <c r="J14" s="193"/>
      <c r="K14" s="193"/>
      <c r="L14" s="194"/>
      <c r="M14" s="334"/>
      <c r="N14" s="403"/>
      <c r="O14" s="404"/>
      <c r="P14" s="405"/>
      <c r="R14" s="79" t="str">
        <f>IF(C14=SUM(J14:L14),"0","la somma di J14+K14+L14 è diversa dal valore C14")</f>
        <v>0</v>
      </c>
      <c r="U14" s="41"/>
      <c r="W14" s="41"/>
      <c r="Y14" s="41"/>
      <c r="AA14" s="41"/>
      <c r="AD14" s="41"/>
      <c r="AF14" s="41"/>
    </row>
    <row r="15" spans="1:32" ht="16.5" customHeight="1">
      <c r="A15" s="80" t="s">
        <v>11</v>
      </c>
      <c r="B15" s="77"/>
      <c r="C15" s="77"/>
      <c r="D15" s="161"/>
      <c r="E15" s="78"/>
      <c r="F15" s="78"/>
      <c r="G15" s="197"/>
      <c r="H15" s="197"/>
      <c r="I15" s="197"/>
      <c r="J15" s="193"/>
      <c r="K15" s="193"/>
      <c r="L15" s="194"/>
      <c r="M15" s="334"/>
      <c r="N15" s="403"/>
      <c r="O15" s="404"/>
      <c r="P15" s="405"/>
      <c r="R15" s="79" t="str">
        <f>IF(C15=SUM(J15:L15),"0","la somma di J15+K15+L15 è diversa dal valore C15")</f>
        <v>0</v>
      </c>
      <c r="U15" s="41"/>
      <c r="W15" s="41"/>
      <c r="Y15" s="41"/>
      <c r="AA15" s="41"/>
      <c r="AD15" s="41"/>
      <c r="AF15" s="41"/>
    </row>
    <row r="16" spans="1:32" ht="16.5" customHeight="1">
      <c r="A16" s="80" t="s">
        <v>12</v>
      </c>
      <c r="B16" s="77"/>
      <c r="C16" s="77"/>
      <c r="D16" s="161"/>
      <c r="E16" s="78"/>
      <c r="F16" s="78"/>
      <c r="G16" s="197"/>
      <c r="H16" s="197"/>
      <c r="I16" s="197"/>
      <c r="J16" s="193"/>
      <c r="K16" s="193"/>
      <c r="L16" s="194"/>
      <c r="M16" s="334"/>
      <c r="N16" s="403"/>
      <c r="O16" s="404"/>
      <c r="P16" s="405"/>
      <c r="R16" s="79" t="str">
        <f>IF(C16=SUM(J16:L16),"0","la somma di J16+K16+L16 è diversa dal valore C16")</f>
        <v>0</v>
      </c>
      <c r="U16" s="41"/>
      <c r="W16" s="41"/>
      <c r="Y16" s="41"/>
      <c r="AA16" s="41"/>
      <c r="AD16" s="41"/>
      <c r="AF16" s="41"/>
    </row>
    <row r="17" spans="1:32" ht="16.5" customHeight="1">
      <c r="A17" s="80" t="s">
        <v>13</v>
      </c>
      <c r="B17" s="77"/>
      <c r="C17" s="77"/>
      <c r="D17" s="161"/>
      <c r="E17" s="78"/>
      <c r="F17" s="78"/>
      <c r="G17" s="197"/>
      <c r="H17" s="197"/>
      <c r="I17" s="197"/>
      <c r="J17" s="193"/>
      <c r="K17" s="193"/>
      <c r="L17" s="194"/>
      <c r="M17" s="334"/>
      <c r="N17" s="403"/>
      <c r="O17" s="404"/>
      <c r="P17" s="405"/>
      <c r="R17" s="79" t="str">
        <f>IF(C17=SUM(J17:L17),"0","la somma di J17+K17+L17 è diversa dal valore C17")</f>
        <v>0</v>
      </c>
      <c r="U17" s="41"/>
      <c r="W17" s="41"/>
      <c r="Y17" s="41"/>
      <c r="AA17" s="41"/>
      <c r="AD17" s="41"/>
      <c r="AF17" s="41"/>
    </row>
    <row r="18" spans="1:32" ht="16.5" customHeight="1">
      <c r="A18" s="80" t="s">
        <v>14</v>
      </c>
      <c r="B18" s="77"/>
      <c r="C18" s="77"/>
      <c r="D18" s="161"/>
      <c r="E18" s="78"/>
      <c r="F18" s="78"/>
      <c r="G18" s="197"/>
      <c r="H18" s="197"/>
      <c r="I18" s="197"/>
      <c r="J18" s="193"/>
      <c r="K18" s="193"/>
      <c r="L18" s="194"/>
      <c r="M18" s="334"/>
      <c r="N18" s="403"/>
      <c r="O18" s="404"/>
      <c r="P18" s="405"/>
      <c r="R18" s="79" t="str">
        <f>IF(C18=SUM(J18:L18),"0","la somma di J18+K18+L18 è diversa dal valore C18")</f>
        <v>0</v>
      </c>
      <c r="U18" s="41"/>
      <c r="W18" s="41"/>
      <c r="Y18" s="41"/>
      <c r="AA18" s="41"/>
      <c r="AD18" s="41"/>
      <c r="AF18" s="41"/>
    </row>
    <row r="19" spans="1:32" ht="30.6" customHeight="1">
      <c r="A19" s="81" t="s">
        <v>15</v>
      </c>
      <c r="B19" s="77"/>
      <c r="C19" s="77"/>
      <c r="D19" s="161"/>
      <c r="E19" s="78"/>
      <c r="F19" s="78"/>
      <c r="G19" s="197"/>
      <c r="H19" s="197"/>
      <c r="I19" s="197"/>
      <c r="J19" s="193"/>
      <c r="K19" s="193"/>
      <c r="L19" s="194"/>
      <c r="M19" s="334"/>
      <c r="N19" s="403"/>
      <c r="O19" s="404"/>
      <c r="P19" s="405"/>
      <c r="R19" s="79" t="str">
        <f>IF(C19=SUM(J19:L19),"0","la somma di J19+K19+L19 è diversa dal valore C19")</f>
        <v>0</v>
      </c>
      <c r="U19" s="41"/>
      <c r="W19" s="41"/>
      <c r="Y19" s="41"/>
      <c r="AA19" s="41"/>
      <c r="AD19" s="41"/>
      <c r="AF19" s="41"/>
    </row>
    <row r="20" spans="1:32" ht="16.5" customHeight="1">
      <c r="A20" s="80" t="s">
        <v>16</v>
      </c>
      <c r="B20" s="77"/>
      <c r="C20" s="77"/>
      <c r="D20" s="161"/>
      <c r="E20" s="78"/>
      <c r="F20" s="78"/>
      <c r="G20" s="197"/>
      <c r="H20" s="197"/>
      <c r="I20" s="197"/>
      <c r="J20" s="193"/>
      <c r="K20" s="193"/>
      <c r="L20" s="194"/>
      <c r="M20" s="334"/>
      <c r="N20" s="403"/>
      <c r="O20" s="404"/>
      <c r="P20" s="405"/>
      <c r="R20" s="79" t="str">
        <f>IF(C20=SUM(J20:L20),"0","la somma di J20+K20+L20 è diversa dal valore C20")</f>
        <v>0</v>
      </c>
      <c r="U20" s="41"/>
      <c r="W20" s="41"/>
      <c r="Y20" s="41"/>
      <c r="AA20" s="41"/>
      <c r="AD20" s="41"/>
      <c r="AF20" s="41"/>
    </row>
    <row r="21" spans="1:32" ht="16.5" customHeight="1">
      <c r="A21" s="80" t="s">
        <v>17</v>
      </c>
      <c r="B21" s="77"/>
      <c r="C21" s="77"/>
      <c r="D21" s="161"/>
      <c r="E21" s="78"/>
      <c r="F21" s="78"/>
      <c r="G21" s="197"/>
      <c r="H21" s="197"/>
      <c r="I21" s="197"/>
      <c r="J21" s="193"/>
      <c r="K21" s="193"/>
      <c r="L21" s="194"/>
      <c r="M21" s="334"/>
      <c r="N21" s="403"/>
      <c r="O21" s="404"/>
      <c r="P21" s="405"/>
      <c r="R21" s="79" t="str">
        <f>IF(C21=SUM(J21:L21),"0","la somma di J21+K21+L21 è diversa dal valore C21")</f>
        <v>0</v>
      </c>
      <c r="U21" s="41"/>
      <c r="W21" s="41"/>
      <c r="Y21" s="41"/>
      <c r="AA21" s="41"/>
      <c r="AD21" s="41"/>
      <c r="AF21" s="41"/>
    </row>
    <row r="22" spans="1:32" ht="16.5" customHeight="1">
      <c r="A22" s="80" t="s">
        <v>18</v>
      </c>
      <c r="B22" s="77"/>
      <c r="C22" s="77"/>
      <c r="D22" s="161"/>
      <c r="E22" s="78"/>
      <c r="F22" s="78"/>
      <c r="G22" s="197"/>
      <c r="H22" s="197"/>
      <c r="I22" s="197"/>
      <c r="J22" s="193"/>
      <c r="K22" s="193"/>
      <c r="L22" s="194"/>
      <c r="M22" s="334"/>
      <c r="N22" s="403"/>
      <c r="O22" s="404"/>
      <c r="P22" s="405"/>
      <c r="R22" s="79" t="str">
        <f>IF(C22=SUM(J22:L22),"0","la somma di J22+K22+L22 è diversa dal valore C22")</f>
        <v>0</v>
      </c>
      <c r="U22" s="41"/>
      <c r="W22" s="41"/>
      <c r="Y22" s="41"/>
      <c r="AA22" s="41"/>
      <c r="AD22" s="41"/>
      <c r="AF22" s="41"/>
    </row>
    <row r="23" spans="1:32" ht="16.5" customHeight="1">
      <c r="A23" s="80" t="s">
        <v>19</v>
      </c>
      <c r="B23" s="77"/>
      <c r="C23" s="77"/>
      <c r="D23" s="161"/>
      <c r="E23" s="78"/>
      <c r="F23" s="78"/>
      <c r="G23" s="197"/>
      <c r="H23" s="197"/>
      <c r="I23" s="197"/>
      <c r="J23" s="193"/>
      <c r="K23" s="193"/>
      <c r="L23" s="194"/>
      <c r="M23" s="334"/>
      <c r="N23" s="403"/>
      <c r="O23" s="404"/>
      <c r="P23" s="405"/>
      <c r="R23" s="79" t="str">
        <f>IF(C23=SUM(J23:L23),"0","la somma di J23+K23+L23 è diversa dal valore C23")</f>
        <v>0</v>
      </c>
      <c r="U23" s="41"/>
      <c r="W23" s="41"/>
      <c r="Y23" s="41"/>
      <c r="AA23" s="41"/>
      <c r="AD23" s="41"/>
      <c r="AF23" s="41"/>
    </row>
    <row r="24" spans="1:32" ht="16.5" customHeight="1">
      <c r="A24" s="80" t="s">
        <v>20</v>
      </c>
      <c r="B24" s="77"/>
      <c r="C24" s="77"/>
      <c r="D24" s="161"/>
      <c r="E24" s="78"/>
      <c r="F24" s="78"/>
      <c r="G24" s="197"/>
      <c r="H24" s="197"/>
      <c r="I24" s="197"/>
      <c r="J24" s="193"/>
      <c r="K24" s="193"/>
      <c r="L24" s="194"/>
      <c r="M24" s="334"/>
      <c r="N24" s="403"/>
      <c r="O24" s="404"/>
      <c r="P24" s="405"/>
      <c r="R24" s="79" t="str">
        <f>IF(C24=SUM(J24:L24),"0","la somma di J24+K24+L24 è diversa dal valore C24")</f>
        <v>0</v>
      </c>
      <c r="U24" s="41"/>
      <c r="W24" s="41"/>
      <c r="Y24" s="41"/>
      <c r="AA24" s="41"/>
      <c r="AD24" s="41"/>
      <c r="AF24" s="41"/>
    </row>
    <row r="25" spans="1:32" ht="16.5" customHeight="1">
      <c r="A25" s="80" t="s">
        <v>21</v>
      </c>
      <c r="B25" s="77"/>
      <c r="C25" s="77"/>
      <c r="D25" s="161"/>
      <c r="E25" s="78"/>
      <c r="F25" s="78"/>
      <c r="G25" s="197"/>
      <c r="H25" s="197"/>
      <c r="I25" s="197"/>
      <c r="J25" s="193"/>
      <c r="K25" s="193"/>
      <c r="L25" s="194"/>
      <c r="M25" s="334"/>
      <c r="N25" s="403"/>
      <c r="O25" s="404"/>
      <c r="P25" s="405"/>
      <c r="R25" s="79" t="str">
        <f>IF(C25=SUM(J25:L25),"0","la somma di J25+K25+L25 è diversa dal valore C25")</f>
        <v>0</v>
      </c>
      <c r="U25" s="41"/>
      <c r="W25" s="41"/>
      <c r="Y25" s="41"/>
      <c r="AA25" s="41"/>
      <c r="AD25" s="41"/>
      <c r="AF25" s="41"/>
    </row>
    <row r="26" spans="1:32" ht="16.5" customHeight="1">
      <c r="A26" s="80" t="s">
        <v>22</v>
      </c>
      <c r="B26" s="77"/>
      <c r="C26" s="77"/>
      <c r="D26" s="161"/>
      <c r="E26" s="78"/>
      <c r="F26" s="78"/>
      <c r="G26" s="197"/>
      <c r="H26" s="197"/>
      <c r="I26" s="197"/>
      <c r="J26" s="193"/>
      <c r="K26" s="193"/>
      <c r="L26" s="194"/>
      <c r="M26" s="334"/>
      <c r="N26" s="403"/>
      <c r="O26" s="404"/>
      <c r="P26" s="405"/>
      <c r="R26" s="79" t="str">
        <f>IF(C26=SUM(J26:L26),"0","la somma di J26+K26+L26 è diversa dal valore C26")</f>
        <v>0</v>
      </c>
      <c r="U26" s="41"/>
      <c r="W26" s="41"/>
      <c r="Y26" s="41"/>
      <c r="AA26" s="41"/>
      <c r="AD26" s="41"/>
      <c r="AF26" s="41"/>
    </row>
    <row r="27" spans="1:32" ht="16.5" customHeight="1">
      <c r="A27" s="80" t="s">
        <v>23</v>
      </c>
      <c r="B27" s="77"/>
      <c r="C27" s="77"/>
      <c r="D27" s="161"/>
      <c r="E27" s="78"/>
      <c r="F27" s="78"/>
      <c r="G27" s="197"/>
      <c r="H27" s="197"/>
      <c r="I27" s="197"/>
      <c r="J27" s="193"/>
      <c r="K27" s="193"/>
      <c r="L27" s="194"/>
      <c r="M27" s="334"/>
      <c r="N27" s="403"/>
      <c r="O27" s="404"/>
      <c r="P27" s="405"/>
      <c r="R27" s="79" t="str">
        <f>IF(C27=SUM(J27:L27),"0","la somma di J27+K27+L27 è diversa dal valore C27")</f>
        <v>0</v>
      </c>
      <c r="U27" s="41"/>
      <c r="W27" s="41"/>
      <c r="Y27" s="41"/>
      <c r="AA27" s="41"/>
      <c r="AD27" s="41"/>
      <c r="AF27" s="41"/>
    </row>
    <row r="28" spans="1:32" ht="16.5" customHeight="1">
      <c r="A28" s="80" t="s">
        <v>24</v>
      </c>
      <c r="B28" s="77"/>
      <c r="C28" s="77"/>
      <c r="D28" s="161"/>
      <c r="E28" s="78"/>
      <c r="F28" s="78"/>
      <c r="G28" s="197"/>
      <c r="H28" s="197"/>
      <c r="I28" s="197"/>
      <c r="J28" s="193"/>
      <c r="K28" s="193"/>
      <c r="L28" s="194"/>
      <c r="M28" s="334"/>
      <c r="N28" s="403"/>
      <c r="O28" s="404"/>
      <c r="P28" s="405"/>
      <c r="R28" s="79" t="str">
        <f>IF(C28=SUM(J28:L28),"0","la somma di J28+K28+L28 è diversa dal valore C28")</f>
        <v>0</v>
      </c>
      <c r="U28" s="41"/>
      <c r="W28" s="41"/>
      <c r="Y28" s="41"/>
      <c r="AA28" s="41"/>
      <c r="AD28" s="41"/>
      <c r="AF28" s="41"/>
    </row>
    <row r="29" spans="1:32" ht="16.5" customHeight="1">
      <c r="A29" s="80" t="s">
        <v>25</v>
      </c>
      <c r="B29" s="77"/>
      <c r="C29" s="77"/>
      <c r="D29" s="161"/>
      <c r="E29" s="78"/>
      <c r="F29" s="78"/>
      <c r="G29" s="197"/>
      <c r="H29" s="197"/>
      <c r="I29" s="197"/>
      <c r="J29" s="193"/>
      <c r="K29" s="193"/>
      <c r="L29" s="194"/>
      <c r="M29" s="334"/>
      <c r="N29" s="403"/>
      <c r="O29" s="404"/>
      <c r="P29" s="405"/>
      <c r="R29" s="79" t="str">
        <f>IF(C29=SUM(J29:L29),"0","la somma di J29+K29+L29 è diversa dal valore C29")</f>
        <v>0</v>
      </c>
      <c r="U29" s="41"/>
      <c r="W29" s="41"/>
      <c r="Y29" s="41"/>
      <c r="AA29" s="41"/>
      <c r="AD29" s="41"/>
      <c r="AF29" s="41"/>
    </row>
    <row r="30" spans="1:32" ht="16.5" customHeight="1" thickBot="1">
      <c r="A30" s="82" t="s">
        <v>26</v>
      </c>
      <c r="B30" s="83"/>
      <c r="C30" s="83"/>
      <c r="D30" s="162"/>
      <c r="E30" s="84"/>
      <c r="F30" s="84"/>
      <c r="G30" s="198"/>
      <c r="H30" s="198"/>
      <c r="I30" s="198"/>
      <c r="J30" s="195"/>
      <c r="K30" s="195"/>
      <c r="L30" s="196"/>
      <c r="M30" s="334"/>
      <c r="N30" s="406"/>
      <c r="O30" s="407"/>
      <c r="P30" s="408"/>
      <c r="R30" s="79" t="str">
        <f>IF(C30=SUM(J30:L30),"0","la somma di J30+K30+L30 è diversa dal valore C30")</f>
        <v>0</v>
      </c>
      <c r="U30" s="41"/>
      <c r="W30" s="41"/>
      <c r="Y30" s="41"/>
      <c r="AA30" s="41"/>
      <c r="AD30" s="41"/>
      <c r="AF30" s="41"/>
    </row>
    <row r="31" spans="1:32" s="19" customFormat="1" ht="6" customHeight="1" thickBo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335"/>
      <c r="N31" s="329"/>
      <c r="O31" s="329"/>
      <c r="P31" s="329"/>
    </row>
    <row r="32" spans="1:32" s="19" customFormat="1" ht="16.5" customHeight="1" thickTop="1" thickBot="1">
      <c r="A32" s="87" t="s">
        <v>27</v>
      </c>
      <c r="B32" s="88">
        <f>SUM(B9:B30)</f>
        <v>0</v>
      </c>
      <c r="C32" s="88">
        <f>SUM(C9:C30)</f>
        <v>0</v>
      </c>
      <c r="D32" s="88">
        <f t="shared" ref="D32:L32" si="0">SUM(D9:D30)</f>
        <v>0</v>
      </c>
      <c r="E32" s="88">
        <f t="shared" si="0"/>
        <v>0</v>
      </c>
      <c r="F32" s="88">
        <f t="shared" si="0"/>
        <v>0</v>
      </c>
      <c r="G32" s="88">
        <f t="shared" si="0"/>
        <v>0</v>
      </c>
      <c r="H32" s="88">
        <f t="shared" si="0"/>
        <v>0</v>
      </c>
      <c r="I32" s="88">
        <f t="shared" si="0"/>
        <v>0</v>
      </c>
      <c r="J32" s="88">
        <f t="shared" si="0"/>
        <v>0</v>
      </c>
      <c r="K32" s="88">
        <f t="shared" si="0"/>
        <v>0</v>
      </c>
      <c r="L32" s="89">
        <f t="shared" si="0"/>
        <v>0</v>
      </c>
      <c r="M32" s="336"/>
      <c r="N32" s="378">
        <f>SUM(N9:N30)</f>
        <v>0</v>
      </c>
      <c r="O32" s="101">
        <f t="shared" ref="O32:P32" si="1">SUM(O9:O30)</f>
        <v>0</v>
      </c>
      <c r="P32" s="102">
        <f t="shared" si="1"/>
        <v>0</v>
      </c>
      <c r="R32" s="90" t="str">
        <f>IF(C32=SUM(J32:L32),"0","la somma di J32+K32+L32 è diversa dal valore C32")</f>
        <v>0</v>
      </c>
    </row>
    <row r="33" spans="1:20" s="253" customFormat="1" ht="6.6" customHeight="1" thickBo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T33" s="387"/>
    </row>
    <row r="34" spans="1:20" s="253" customFormat="1" ht="29.45" customHeight="1" thickTop="1" thickBot="1">
      <c r="A34" s="402" t="s">
        <v>177</v>
      </c>
      <c r="B34" s="401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T34" s="387"/>
    </row>
    <row r="35" spans="1:20" s="253" customFormat="1" ht="9" customHeight="1" thickTop="1">
      <c r="A35" s="385"/>
      <c r="B35" s="386"/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T35" s="387"/>
    </row>
    <row r="36" spans="1:20" s="15" customFormat="1" ht="13.35" customHeight="1">
      <c r="A36" s="458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371"/>
      <c r="O36" s="371"/>
      <c r="P36" s="371"/>
      <c r="Q36" s="177"/>
    </row>
    <row r="37" spans="1:20" ht="3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103"/>
      <c r="O37" s="103"/>
      <c r="P37" s="103"/>
      <c r="Q37" s="57"/>
    </row>
    <row r="38" spans="1:20">
      <c r="A38" s="473" t="s">
        <v>208</v>
      </c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</row>
    <row r="40" spans="1:20" ht="10.5" customHeight="1" thickBot="1"/>
    <row r="41" spans="1:20" ht="37.15" customHeight="1" thickTop="1" thickBot="1">
      <c r="A41" s="91" t="s">
        <v>91</v>
      </c>
      <c r="B41" s="92" t="str">
        <f>IF(B32=SUM(B9:B30),"Totale coerente", "Totale NON Coerente rispetto alla somma dei dati della colonna")</f>
        <v>Totale coerente</v>
      </c>
      <c r="C41" s="50" t="str">
        <f t="shared" ref="C41:P41" si="2">IF(C32=SUM(C9:C30),"Totale coerente", "Totale NON Coerente rispetto alla somma dei dati della colonna")</f>
        <v>Totale coerente</v>
      </c>
      <c r="D41" s="50" t="str">
        <f t="shared" si="2"/>
        <v>Totale coerente</v>
      </c>
      <c r="E41" s="50" t="str">
        <f t="shared" si="2"/>
        <v>Totale coerente</v>
      </c>
      <c r="F41" s="50" t="str">
        <f t="shared" si="2"/>
        <v>Totale coerente</v>
      </c>
      <c r="G41" s="50" t="str">
        <f t="shared" si="2"/>
        <v>Totale coerente</v>
      </c>
      <c r="H41" s="50" t="str">
        <f t="shared" si="2"/>
        <v>Totale coerente</v>
      </c>
      <c r="I41" s="50" t="str">
        <f t="shared" si="2"/>
        <v>Totale coerente</v>
      </c>
      <c r="J41" s="50" t="str">
        <f t="shared" si="2"/>
        <v>Totale coerente</v>
      </c>
      <c r="K41" s="50" t="str">
        <f t="shared" si="2"/>
        <v>Totale coerente</v>
      </c>
      <c r="L41" s="51" t="str">
        <f t="shared" si="2"/>
        <v>Totale coerente</v>
      </c>
      <c r="M41" s="326"/>
      <c r="N41" s="51" t="str">
        <f t="shared" si="2"/>
        <v>Totale coerente</v>
      </c>
      <c r="O41" s="51" t="str">
        <f t="shared" si="2"/>
        <v>Totale coerente</v>
      </c>
      <c r="P41" s="51" t="str">
        <f t="shared" si="2"/>
        <v>Totale coerente</v>
      </c>
    </row>
    <row r="42" spans="1:20" ht="13.5" thickTop="1"/>
  </sheetData>
  <sheetProtection selectLockedCells="1"/>
  <mergeCells count="10">
    <mergeCell ref="N6:P7"/>
    <mergeCell ref="N4:P4"/>
    <mergeCell ref="A3:L3"/>
    <mergeCell ref="A38:Q38"/>
    <mergeCell ref="R7:R8"/>
    <mergeCell ref="A4:L4"/>
    <mergeCell ref="A5:L5"/>
    <mergeCell ref="A6:A8"/>
    <mergeCell ref="B6:L7"/>
    <mergeCell ref="A36:M36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70" orientation="landscape" r:id="rId1"/>
  <headerFooter alignWithMargins="0">
    <oddFooter>&amp;RMonitoraggio della sperimentazione del sistema duale IeFP a.f.2021/2022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oglio4">
    <tabColor theme="7" tint="0.39997558519241921"/>
    <pageSetUpPr fitToPage="1"/>
  </sheetPr>
  <dimension ref="A1:AC42"/>
  <sheetViews>
    <sheetView showGridLines="0" view="pageLayout" topLeftCell="J29" zoomScale="90" zoomScaleNormal="75" zoomScalePageLayoutView="90" workbookViewId="0">
      <selection activeCell="K41" sqref="K41"/>
    </sheetView>
  </sheetViews>
  <sheetFormatPr defaultColWidth="9.140625" defaultRowHeight="12.75"/>
  <cols>
    <col min="1" max="1" width="66.140625" style="35" customWidth="1"/>
    <col min="2" max="2" width="8.7109375" style="35" customWidth="1"/>
    <col min="3" max="3" width="11.140625" style="35" customWidth="1"/>
    <col min="4" max="4" width="11.85546875" style="35" customWidth="1"/>
    <col min="5" max="5" width="9" style="35" customWidth="1"/>
    <col min="6" max="6" width="14.28515625" style="35" customWidth="1"/>
    <col min="7" max="7" width="10.85546875" style="35" customWidth="1"/>
    <col min="8" max="8" width="9.85546875" style="35" customWidth="1"/>
    <col min="9" max="9" width="14.85546875" style="35" customWidth="1"/>
    <col min="10" max="10" width="9.140625" style="35" customWidth="1"/>
    <col min="11" max="11" width="8.140625" style="35" customWidth="1"/>
    <col min="12" max="12" width="1.5703125" style="35" customWidth="1"/>
    <col min="13" max="13" width="14.5703125" style="35" customWidth="1"/>
    <col min="14" max="14" width="14.28515625" style="35" customWidth="1"/>
    <col min="15" max="15" width="18.28515625" style="35" customWidth="1"/>
    <col min="16" max="16" width="1.42578125" style="35" customWidth="1"/>
    <col min="17" max="17" width="31.42578125" style="35" customWidth="1"/>
    <col min="18" max="16384" width="9.140625" style="35"/>
  </cols>
  <sheetData>
    <row r="1" spans="1:29" ht="39" customHeight="1"/>
    <row r="2" spans="1:29" ht="19.5" customHeight="1">
      <c r="A2" s="155" t="s">
        <v>67</v>
      </c>
      <c r="K2" s="36"/>
      <c r="L2" s="36"/>
      <c r="M2" s="36"/>
      <c r="N2" s="36"/>
      <c r="O2" s="36"/>
    </row>
    <row r="3" spans="1:29" ht="18" customHeight="1">
      <c r="A3" s="486" t="s">
        <v>211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337"/>
      <c r="M3" s="368"/>
      <c r="N3" s="368"/>
      <c r="O3" s="368"/>
      <c r="P3" s="22"/>
      <c r="Q3" s="22"/>
      <c r="R3" s="22"/>
      <c r="S3" s="22"/>
    </row>
    <row r="4" spans="1:29" ht="24" customHeight="1">
      <c r="A4" s="484" t="s">
        <v>1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338"/>
      <c r="M4" s="484"/>
      <c r="N4" s="485"/>
      <c r="O4" s="485"/>
      <c r="P4" s="37"/>
      <c r="Q4" s="37"/>
      <c r="R4" s="22"/>
      <c r="S4" s="22"/>
    </row>
    <row r="5" spans="1:29" ht="4.5" customHeight="1" thickBot="1">
      <c r="A5" s="475"/>
      <c r="B5" s="475"/>
      <c r="C5" s="475"/>
      <c r="D5" s="475"/>
      <c r="E5" s="475"/>
      <c r="F5" s="475"/>
      <c r="G5" s="475"/>
      <c r="H5" s="475"/>
      <c r="I5" s="475"/>
      <c r="J5" s="475"/>
      <c r="K5" s="475"/>
      <c r="L5" s="331"/>
      <c r="M5" s="369"/>
      <c r="N5" s="369"/>
      <c r="O5" s="369"/>
    </row>
    <row r="6" spans="1:29" ht="6.6" customHeight="1" thickBot="1">
      <c r="A6" s="487" t="s">
        <v>65</v>
      </c>
      <c r="B6" s="489" t="s">
        <v>32</v>
      </c>
      <c r="C6" s="489"/>
      <c r="D6" s="489"/>
      <c r="E6" s="489"/>
      <c r="F6" s="489"/>
      <c r="G6" s="489"/>
      <c r="H6" s="489"/>
      <c r="I6" s="489"/>
      <c r="J6" s="489"/>
      <c r="K6" s="490"/>
      <c r="L6" s="339"/>
      <c r="M6" s="469"/>
      <c r="N6" s="463"/>
      <c r="O6" s="464"/>
    </row>
    <row r="7" spans="1:29" ht="11.1" customHeight="1" thickTop="1" thickBot="1">
      <c r="A7" s="488"/>
      <c r="B7" s="491"/>
      <c r="C7" s="491"/>
      <c r="D7" s="491"/>
      <c r="E7" s="491"/>
      <c r="F7" s="491"/>
      <c r="G7" s="491"/>
      <c r="H7" s="491"/>
      <c r="I7" s="491"/>
      <c r="J7" s="491"/>
      <c r="K7" s="492"/>
      <c r="L7" s="339"/>
      <c r="M7" s="470"/>
      <c r="N7" s="471"/>
      <c r="O7" s="472"/>
      <c r="Q7" s="452" t="s">
        <v>87</v>
      </c>
      <c r="R7" s="23"/>
    </row>
    <row r="8" spans="1:29" ht="92.25" customHeight="1" thickBot="1">
      <c r="A8" s="488"/>
      <c r="B8" s="59" t="s">
        <v>176</v>
      </c>
      <c r="C8" s="175" t="s">
        <v>210</v>
      </c>
      <c r="D8" s="175" t="s">
        <v>158</v>
      </c>
      <c r="E8" s="52" t="s">
        <v>3</v>
      </c>
      <c r="F8" s="175" t="s">
        <v>178</v>
      </c>
      <c r="G8" s="182" t="s">
        <v>81</v>
      </c>
      <c r="H8" s="182" t="s">
        <v>94</v>
      </c>
      <c r="I8" s="182" t="s">
        <v>95</v>
      </c>
      <c r="J8" s="185" t="s">
        <v>187</v>
      </c>
      <c r="K8" s="202" t="s">
        <v>188</v>
      </c>
      <c r="L8" s="340"/>
      <c r="M8" s="375" t="s">
        <v>168</v>
      </c>
      <c r="N8" s="376" t="s">
        <v>169</v>
      </c>
      <c r="O8" s="377" t="s">
        <v>170</v>
      </c>
      <c r="Q8" s="453"/>
      <c r="R8" s="15"/>
    </row>
    <row r="9" spans="1:29" ht="16.5" customHeight="1" thickTop="1">
      <c r="A9" s="38" t="s">
        <v>5</v>
      </c>
      <c r="B9" s="39"/>
      <c r="C9" s="39"/>
      <c r="D9" s="163"/>
      <c r="E9" s="40"/>
      <c r="F9" s="40"/>
      <c r="G9" s="199"/>
      <c r="H9" s="199"/>
      <c r="I9" s="199"/>
      <c r="J9" s="203"/>
      <c r="K9" s="204"/>
      <c r="L9" s="341"/>
      <c r="M9" s="403"/>
      <c r="N9" s="404"/>
      <c r="O9" s="405"/>
      <c r="Q9" s="25" t="str">
        <f>IF(C9=SUM(J9:K9),"0","la somma di J9+K9 è diversa dal valore C9")</f>
        <v>0</v>
      </c>
      <c r="T9" s="41"/>
      <c r="V9" s="41"/>
      <c r="X9" s="41"/>
      <c r="Z9" s="41"/>
      <c r="AC9" s="41"/>
    </row>
    <row r="10" spans="1:29" ht="16.5" customHeight="1">
      <c r="A10" s="42" t="s">
        <v>6</v>
      </c>
      <c r="B10" s="39"/>
      <c r="C10" s="39"/>
      <c r="D10" s="163"/>
      <c r="E10" s="40"/>
      <c r="F10" s="40"/>
      <c r="G10" s="199"/>
      <c r="H10" s="199"/>
      <c r="I10" s="199"/>
      <c r="J10" s="203"/>
      <c r="K10" s="204"/>
      <c r="L10" s="341"/>
      <c r="M10" s="403"/>
      <c r="N10" s="404"/>
      <c r="O10" s="405"/>
      <c r="Q10" s="25" t="str">
        <f>IF(C10=SUM(J10:K10),"0","la somma di J10+K10 è diversa dal valore C10")</f>
        <v>0</v>
      </c>
      <c r="T10" s="41"/>
      <c r="V10" s="41"/>
      <c r="X10" s="41"/>
      <c r="Z10" s="41"/>
      <c r="AC10" s="41"/>
    </row>
    <row r="11" spans="1:29" ht="16.5" customHeight="1">
      <c r="A11" s="42" t="s">
        <v>7</v>
      </c>
      <c r="B11" s="39"/>
      <c r="C11" s="39"/>
      <c r="D11" s="163"/>
      <c r="E11" s="40"/>
      <c r="F11" s="40"/>
      <c r="G11" s="199"/>
      <c r="H11" s="199"/>
      <c r="I11" s="199"/>
      <c r="J11" s="203"/>
      <c r="K11" s="204"/>
      <c r="L11" s="341"/>
      <c r="M11" s="403"/>
      <c r="N11" s="404"/>
      <c r="O11" s="405"/>
      <c r="Q11" s="25" t="str">
        <f>IF(C11=SUM(J11:K11),"0","la somma di J11+K11 è diversa dal valore C11")</f>
        <v>0</v>
      </c>
      <c r="T11" s="41"/>
      <c r="V11" s="41"/>
      <c r="X11" s="41"/>
      <c r="Z11" s="41"/>
      <c r="AC11" s="41"/>
    </row>
    <row r="12" spans="1:29" ht="16.5" customHeight="1">
      <c r="A12" s="42" t="s">
        <v>8</v>
      </c>
      <c r="B12" s="39"/>
      <c r="C12" s="39"/>
      <c r="D12" s="163"/>
      <c r="E12" s="40"/>
      <c r="F12" s="40"/>
      <c r="G12" s="199"/>
      <c r="H12" s="199"/>
      <c r="I12" s="199"/>
      <c r="J12" s="203"/>
      <c r="K12" s="204"/>
      <c r="L12" s="341"/>
      <c r="M12" s="403"/>
      <c r="N12" s="404"/>
      <c r="O12" s="405"/>
      <c r="Q12" s="25" t="str">
        <f>IF(D12=SUM(J12:K12),"0","la somma di J12+K12 è diversa dal valore C12")</f>
        <v>0</v>
      </c>
      <c r="T12" s="41"/>
      <c r="V12" s="41"/>
      <c r="X12" s="41"/>
      <c r="Z12" s="41"/>
      <c r="AC12" s="41"/>
    </row>
    <row r="13" spans="1:29" ht="16.5" customHeight="1">
      <c r="A13" s="42" t="s">
        <v>9</v>
      </c>
      <c r="B13" s="39"/>
      <c r="C13" s="39"/>
      <c r="D13" s="163"/>
      <c r="E13" s="40"/>
      <c r="F13" s="40"/>
      <c r="G13" s="199"/>
      <c r="H13" s="199"/>
      <c r="I13" s="199"/>
      <c r="J13" s="203"/>
      <c r="K13" s="204"/>
      <c r="L13" s="341"/>
      <c r="M13" s="403"/>
      <c r="N13" s="404"/>
      <c r="O13" s="405"/>
      <c r="Q13" s="25" t="str">
        <f>IF(C13=SUM(J13:K13),"0","la somma di J13+K13 è diversa dal valore C13")</f>
        <v>0</v>
      </c>
      <c r="T13" s="41"/>
      <c r="V13" s="41"/>
      <c r="X13" s="41"/>
      <c r="Z13" s="41"/>
      <c r="AC13" s="41"/>
    </row>
    <row r="14" spans="1:29" ht="16.5" customHeight="1">
      <c r="A14" s="42" t="s">
        <v>10</v>
      </c>
      <c r="B14" s="39"/>
      <c r="C14" s="39"/>
      <c r="D14" s="163"/>
      <c r="E14" s="40"/>
      <c r="F14" s="40"/>
      <c r="G14" s="199"/>
      <c r="H14" s="199"/>
      <c r="I14" s="199"/>
      <c r="J14" s="203"/>
      <c r="K14" s="204"/>
      <c r="L14" s="341"/>
      <c r="M14" s="403"/>
      <c r="N14" s="404"/>
      <c r="O14" s="405"/>
      <c r="Q14" s="25" t="str">
        <f>IF(C14=SUM(J14:K14),"0","la somma di J14+K14 è diversa dal valore C14")</f>
        <v>0</v>
      </c>
      <c r="T14" s="41"/>
      <c r="V14" s="41"/>
      <c r="X14" s="41"/>
      <c r="Z14" s="41"/>
      <c r="AC14" s="41"/>
    </row>
    <row r="15" spans="1:29" ht="16.5" customHeight="1">
      <c r="A15" s="42" t="s">
        <v>11</v>
      </c>
      <c r="B15" s="39"/>
      <c r="C15" s="39"/>
      <c r="D15" s="163"/>
      <c r="E15" s="40"/>
      <c r="F15" s="40"/>
      <c r="G15" s="199"/>
      <c r="H15" s="199"/>
      <c r="I15" s="199"/>
      <c r="J15" s="203"/>
      <c r="K15" s="204"/>
      <c r="L15" s="341"/>
      <c r="M15" s="403"/>
      <c r="N15" s="404"/>
      <c r="O15" s="405"/>
      <c r="Q15" s="25" t="str">
        <f>IF(C15=SUM(J15:K15),"0","la somma di J15+K15 è diversa dal valore C15")</f>
        <v>0</v>
      </c>
      <c r="T15" s="41"/>
      <c r="V15" s="41"/>
      <c r="X15" s="41"/>
      <c r="Z15" s="41"/>
      <c r="AC15" s="41"/>
    </row>
    <row r="16" spans="1:29" ht="16.5" customHeight="1">
      <c r="A16" s="42" t="s">
        <v>12</v>
      </c>
      <c r="B16" s="39"/>
      <c r="C16" s="39"/>
      <c r="D16" s="163"/>
      <c r="E16" s="40"/>
      <c r="F16" s="40"/>
      <c r="G16" s="199"/>
      <c r="H16" s="199"/>
      <c r="I16" s="199"/>
      <c r="J16" s="203"/>
      <c r="K16" s="204"/>
      <c r="L16" s="341"/>
      <c r="M16" s="403"/>
      <c r="N16" s="404"/>
      <c r="O16" s="405"/>
      <c r="Q16" s="25" t="str">
        <f>IF(C16=SUM(J16:K16),"0","la somma di J16+K16 è diversa dal valore C16")</f>
        <v>0</v>
      </c>
      <c r="T16" s="41"/>
      <c r="V16" s="41"/>
      <c r="X16" s="41"/>
      <c r="Z16" s="41"/>
      <c r="AC16" s="41"/>
    </row>
    <row r="17" spans="1:29" ht="16.5" customHeight="1">
      <c r="A17" s="43" t="s">
        <v>13</v>
      </c>
      <c r="B17" s="39"/>
      <c r="C17" s="39"/>
      <c r="D17" s="163"/>
      <c r="E17" s="40"/>
      <c r="F17" s="40"/>
      <c r="G17" s="199"/>
      <c r="H17" s="199"/>
      <c r="I17" s="199"/>
      <c r="J17" s="203"/>
      <c r="K17" s="204"/>
      <c r="L17" s="341"/>
      <c r="M17" s="403"/>
      <c r="N17" s="404"/>
      <c r="O17" s="405"/>
      <c r="Q17" s="25" t="str">
        <f>IF(C17=SUM(J17:K17),"0","la somma di J17+K17 è diversa dal valore C17")</f>
        <v>0</v>
      </c>
      <c r="T17" s="41"/>
      <c r="V17" s="41"/>
      <c r="X17" s="41"/>
      <c r="Z17" s="41"/>
      <c r="AC17" s="41"/>
    </row>
    <row r="18" spans="1:29" ht="16.5" customHeight="1">
      <c r="A18" s="42" t="s">
        <v>14</v>
      </c>
      <c r="B18" s="39"/>
      <c r="C18" s="39"/>
      <c r="D18" s="163"/>
      <c r="E18" s="40"/>
      <c r="F18" s="40"/>
      <c r="G18" s="199"/>
      <c r="H18" s="199"/>
      <c r="I18" s="199"/>
      <c r="J18" s="203"/>
      <c r="K18" s="204"/>
      <c r="L18" s="341"/>
      <c r="M18" s="403"/>
      <c r="N18" s="404"/>
      <c r="O18" s="405"/>
      <c r="Q18" s="25" t="str">
        <f>IF(C18=SUM(J18:K18),"0","la somma di J18+K18 è diversa dal valore C18")</f>
        <v>0</v>
      </c>
      <c r="T18" s="41"/>
      <c r="V18" s="41"/>
      <c r="X18" s="41"/>
      <c r="Z18" s="41"/>
      <c r="AC18" s="41"/>
    </row>
    <row r="19" spans="1:29" ht="33" customHeight="1">
      <c r="A19" s="305" t="s">
        <v>15</v>
      </c>
      <c r="B19" s="39"/>
      <c r="C19" s="39"/>
      <c r="D19" s="163"/>
      <c r="E19" s="40"/>
      <c r="F19" s="40"/>
      <c r="G19" s="199"/>
      <c r="H19" s="199"/>
      <c r="I19" s="199"/>
      <c r="J19" s="203"/>
      <c r="K19" s="204"/>
      <c r="L19" s="341"/>
      <c r="M19" s="403"/>
      <c r="N19" s="404"/>
      <c r="O19" s="405"/>
      <c r="Q19" s="25" t="str">
        <f>IF(C19=SUM(J19:K19),"0","la somma di J19+K19 è diversa dal valore C19")</f>
        <v>0</v>
      </c>
      <c r="T19" s="41"/>
      <c r="V19" s="41"/>
      <c r="X19" s="41"/>
      <c r="Z19" s="41"/>
      <c r="AC19" s="41"/>
    </row>
    <row r="20" spans="1:29" ht="16.5" customHeight="1">
      <c r="A20" s="42" t="s">
        <v>16</v>
      </c>
      <c r="B20" s="39"/>
      <c r="C20" s="39"/>
      <c r="D20" s="163"/>
      <c r="E20" s="40"/>
      <c r="F20" s="40"/>
      <c r="G20" s="200"/>
      <c r="H20" s="200"/>
      <c r="I20" s="200"/>
      <c r="J20" s="203"/>
      <c r="K20" s="204"/>
      <c r="L20" s="341"/>
      <c r="M20" s="403"/>
      <c r="N20" s="404"/>
      <c r="O20" s="405"/>
      <c r="Q20" s="25" t="str">
        <f>IF(C20=SUM(J20:K20),"0","la somma di J20+K20 è diversa dal valore C20")</f>
        <v>0</v>
      </c>
      <c r="T20" s="41"/>
      <c r="V20" s="41"/>
      <c r="X20" s="41"/>
      <c r="Z20" s="41"/>
      <c r="AC20" s="41"/>
    </row>
    <row r="21" spans="1:29" ht="16.5" customHeight="1">
      <c r="A21" s="42" t="s">
        <v>17</v>
      </c>
      <c r="B21" s="39"/>
      <c r="C21" s="39"/>
      <c r="D21" s="163"/>
      <c r="E21" s="40"/>
      <c r="F21" s="40"/>
      <c r="G21" s="199"/>
      <c r="H21" s="199"/>
      <c r="I21" s="199"/>
      <c r="J21" s="203"/>
      <c r="K21" s="204"/>
      <c r="L21" s="341"/>
      <c r="M21" s="403"/>
      <c r="N21" s="404"/>
      <c r="O21" s="405"/>
      <c r="Q21" s="25" t="str">
        <f>IF(C21=SUM(J21:K21),"0","la somma di J21+K21 è diversa dal valore C21")</f>
        <v>0</v>
      </c>
      <c r="T21" s="41"/>
      <c r="V21" s="41"/>
      <c r="X21" s="41"/>
      <c r="Z21" s="41"/>
      <c r="AC21" s="41"/>
    </row>
    <row r="22" spans="1:29" ht="16.5" customHeight="1">
      <c r="A22" s="43" t="s">
        <v>18</v>
      </c>
      <c r="B22" s="39"/>
      <c r="C22" s="39"/>
      <c r="D22" s="163"/>
      <c r="E22" s="40"/>
      <c r="F22" s="40"/>
      <c r="G22" s="199"/>
      <c r="H22" s="199"/>
      <c r="I22" s="199"/>
      <c r="J22" s="203"/>
      <c r="K22" s="204"/>
      <c r="L22" s="341"/>
      <c r="M22" s="403"/>
      <c r="N22" s="404"/>
      <c r="O22" s="405"/>
      <c r="Q22" s="25" t="str">
        <f>IF(C22=SUM(J22:K22),"0","la somma di J22+K22 è diversa dal valore C22")</f>
        <v>0</v>
      </c>
      <c r="T22" s="41"/>
      <c r="V22" s="41"/>
      <c r="X22" s="41"/>
      <c r="Z22" s="41"/>
      <c r="AC22" s="41"/>
    </row>
    <row r="23" spans="1:29" ht="16.5" customHeight="1">
      <c r="A23" s="42" t="s">
        <v>19</v>
      </c>
      <c r="B23" s="39"/>
      <c r="C23" s="39"/>
      <c r="D23" s="163"/>
      <c r="E23" s="40"/>
      <c r="F23" s="40"/>
      <c r="G23" s="199"/>
      <c r="H23" s="199"/>
      <c r="I23" s="199"/>
      <c r="J23" s="203"/>
      <c r="K23" s="204"/>
      <c r="L23" s="341"/>
      <c r="M23" s="403"/>
      <c r="N23" s="404"/>
      <c r="O23" s="405"/>
      <c r="Q23" s="25" t="str">
        <f>IF(C23=SUM(J23:K23),"0","la somma di J23+K23 è diversa dal valore C23")</f>
        <v>0</v>
      </c>
      <c r="T23" s="41"/>
      <c r="V23" s="41"/>
      <c r="X23" s="41"/>
      <c r="Z23" s="41"/>
      <c r="AC23" s="41"/>
    </row>
    <row r="24" spans="1:29" ht="16.5" customHeight="1">
      <c r="A24" s="42" t="s">
        <v>20</v>
      </c>
      <c r="B24" s="39"/>
      <c r="C24" s="39"/>
      <c r="D24" s="163"/>
      <c r="E24" s="40"/>
      <c r="F24" s="40"/>
      <c r="G24" s="199"/>
      <c r="H24" s="199"/>
      <c r="I24" s="199"/>
      <c r="J24" s="203"/>
      <c r="K24" s="204"/>
      <c r="L24" s="341"/>
      <c r="M24" s="403"/>
      <c r="N24" s="404"/>
      <c r="O24" s="405"/>
      <c r="Q24" s="25" t="str">
        <f>IF(C24=SUM(J24:K24),"0","la somma di J24+K24 è diversa dal valore C24")</f>
        <v>0</v>
      </c>
      <c r="T24" s="41"/>
      <c r="V24" s="41"/>
      <c r="X24" s="41"/>
      <c r="Z24" s="41"/>
      <c r="AC24" s="41"/>
    </row>
    <row r="25" spans="1:29" ht="16.5" customHeight="1">
      <c r="A25" s="42" t="s">
        <v>21</v>
      </c>
      <c r="B25" s="39"/>
      <c r="C25" s="39"/>
      <c r="D25" s="163"/>
      <c r="E25" s="40"/>
      <c r="F25" s="40"/>
      <c r="G25" s="199"/>
      <c r="H25" s="199"/>
      <c r="I25" s="199"/>
      <c r="J25" s="203"/>
      <c r="K25" s="204"/>
      <c r="L25" s="341"/>
      <c r="M25" s="403"/>
      <c r="N25" s="404"/>
      <c r="O25" s="405"/>
      <c r="Q25" s="25" t="str">
        <f>IF(C25=SUM(J25:K25),"0","la somma di J25+K25 è diversa dal valore C25")</f>
        <v>0</v>
      </c>
      <c r="T25" s="41"/>
      <c r="V25" s="41"/>
      <c r="X25" s="41"/>
      <c r="Z25" s="41"/>
      <c r="AC25" s="41"/>
    </row>
    <row r="26" spans="1:29" ht="16.5" customHeight="1">
      <c r="A26" s="42" t="s">
        <v>22</v>
      </c>
      <c r="B26" s="39"/>
      <c r="C26" s="39"/>
      <c r="D26" s="163"/>
      <c r="E26" s="40"/>
      <c r="F26" s="40"/>
      <c r="G26" s="199"/>
      <c r="H26" s="199"/>
      <c r="I26" s="199"/>
      <c r="J26" s="203"/>
      <c r="K26" s="204"/>
      <c r="L26" s="341"/>
      <c r="M26" s="403"/>
      <c r="N26" s="404"/>
      <c r="O26" s="405"/>
      <c r="Q26" s="25" t="str">
        <f>IF(C26=SUM(J26:K26),"0","la somma di J26+K26 è diversa dal valore C26")</f>
        <v>0</v>
      </c>
      <c r="T26" s="41"/>
      <c r="V26" s="41"/>
      <c r="X26" s="41"/>
      <c r="Z26" s="41"/>
      <c r="AC26" s="41"/>
    </row>
    <row r="27" spans="1:29" ht="16.5" customHeight="1">
      <c r="A27" s="42" t="s">
        <v>23</v>
      </c>
      <c r="B27" s="39"/>
      <c r="C27" s="39"/>
      <c r="D27" s="163"/>
      <c r="E27" s="40"/>
      <c r="F27" s="40"/>
      <c r="G27" s="199"/>
      <c r="H27" s="199"/>
      <c r="I27" s="199"/>
      <c r="J27" s="203"/>
      <c r="K27" s="204"/>
      <c r="L27" s="341"/>
      <c r="M27" s="403"/>
      <c r="N27" s="404"/>
      <c r="O27" s="405"/>
      <c r="Q27" s="25" t="str">
        <f>IF(C27=SUM(J27:K27),"0","la somma di J27+K27 è diversa dal valore C27")</f>
        <v>0</v>
      </c>
      <c r="T27" s="41"/>
      <c r="V27" s="41"/>
      <c r="X27" s="41"/>
      <c r="Z27" s="41"/>
      <c r="AC27" s="41"/>
    </row>
    <row r="28" spans="1:29" ht="16.5" customHeight="1">
      <c r="A28" s="42" t="s">
        <v>24</v>
      </c>
      <c r="B28" s="39"/>
      <c r="C28" s="39"/>
      <c r="D28" s="163"/>
      <c r="E28" s="40"/>
      <c r="F28" s="40"/>
      <c r="G28" s="199"/>
      <c r="H28" s="199"/>
      <c r="I28" s="199"/>
      <c r="J28" s="203"/>
      <c r="K28" s="204"/>
      <c r="L28" s="341"/>
      <c r="M28" s="403"/>
      <c r="N28" s="404"/>
      <c r="O28" s="405"/>
      <c r="Q28" s="25" t="str">
        <f>IF(C28=SUM(J28:K28),"0","la somma di J28+K28 è diversa dal valore C28")</f>
        <v>0</v>
      </c>
      <c r="T28" s="41"/>
      <c r="V28" s="41"/>
      <c r="X28" s="41"/>
      <c r="Z28" s="41"/>
      <c r="AC28" s="41"/>
    </row>
    <row r="29" spans="1:29" ht="16.5" customHeight="1">
      <c r="A29" s="42" t="s">
        <v>25</v>
      </c>
      <c r="B29" s="39"/>
      <c r="C29" s="39"/>
      <c r="D29" s="163"/>
      <c r="E29" s="40"/>
      <c r="F29" s="40"/>
      <c r="G29" s="199"/>
      <c r="H29" s="199"/>
      <c r="I29" s="199"/>
      <c r="J29" s="203"/>
      <c r="K29" s="204"/>
      <c r="L29" s="341"/>
      <c r="M29" s="403"/>
      <c r="N29" s="404"/>
      <c r="O29" s="405"/>
      <c r="Q29" s="25" t="str">
        <f>IF(C29=SUM(J29:K29),"0","la somma di J29+K29 è diversa dal valore C29")</f>
        <v>0</v>
      </c>
      <c r="T29" s="41"/>
      <c r="V29" s="41"/>
      <c r="X29" s="41"/>
      <c r="Z29" s="41"/>
      <c r="AC29" s="41"/>
    </row>
    <row r="30" spans="1:29" ht="16.5" customHeight="1" thickBot="1">
      <c r="A30" s="44" t="s">
        <v>26</v>
      </c>
      <c r="B30" s="45"/>
      <c r="C30" s="45"/>
      <c r="D30" s="164"/>
      <c r="E30" s="46"/>
      <c r="F30" s="46"/>
      <c r="G30" s="201"/>
      <c r="H30" s="201"/>
      <c r="I30" s="201"/>
      <c r="J30" s="205"/>
      <c r="K30" s="206"/>
      <c r="L30" s="341"/>
      <c r="M30" s="406"/>
      <c r="N30" s="407"/>
      <c r="O30" s="408"/>
      <c r="Q30" s="26" t="str">
        <f>IF(C30=SUM(J30:K30),"0","la somma di J30+K30 è diversa dal valore C30")</f>
        <v>0</v>
      </c>
      <c r="T30" s="41"/>
      <c r="V30" s="41"/>
      <c r="X30" s="41"/>
      <c r="Z30" s="41"/>
      <c r="AC30" s="41"/>
    </row>
    <row r="31" spans="1:29" s="19" customFormat="1" ht="6" customHeight="1" thickBo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342"/>
      <c r="M31" s="329"/>
      <c r="N31" s="329"/>
      <c r="O31" s="329"/>
    </row>
    <row r="32" spans="1:29" s="19" customFormat="1" ht="16.5" customHeight="1" thickTop="1" thickBot="1">
      <c r="A32" s="27" t="s">
        <v>27</v>
      </c>
      <c r="B32" s="28">
        <f t="shared" ref="B32:K32" si="0">SUM(B9:B30)</f>
        <v>0</v>
      </c>
      <c r="C32" s="28">
        <f>SUM(C9:C30)</f>
        <v>0</v>
      </c>
      <c r="D32" s="28">
        <f t="shared" si="0"/>
        <v>0</v>
      </c>
      <c r="E32" s="28">
        <f t="shared" si="0"/>
        <v>0</v>
      </c>
      <c r="F32" s="28">
        <f t="shared" si="0"/>
        <v>0</v>
      </c>
      <c r="G32" s="28">
        <f t="shared" si="0"/>
        <v>0</v>
      </c>
      <c r="H32" s="28">
        <f t="shared" si="0"/>
        <v>0</v>
      </c>
      <c r="I32" s="28">
        <f t="shared" si="0"/>
        <v>0</v>
      </c>
      <c r="J32" s="28">
        <f t="shared" si="0"/>
        <v>0</v>
      </c>
      <c r="K32" s="29">
        <f t="shared" si="0"/>
        <v>0</v>
      </c>
      <c r="L32" s="343"/>
      <c r="M32" s="378">
        <f>SUM(M9:M30)</f>
        <v>0</v>
      </c>
      <c r="N32" s="101">
        <f t="shared" ref="N32:O32" si="1">SUM(N9:N30)</f>
        <v>0</v>
      </c>
      <c r="O32" s="102">
        <f t="shared" si="1"/>
        <v>0</v>
      </c>
      <c r="Q32" s="30" t="str">
        <f>IF(C32=SUM(J32:K32),"0","la somma di J32+K32 è diversa dal valore C32")</f>
        <v>0</v>
      </c>
    </row>
    <row r="33" spans="1:20" s="253" customFormat="1" ht="6.6" customHeight="1" thickBot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T33" s="387"/>
    </row>
    <row r="34" spans="1:20" s="253" customFormat="1" ht="29.45" customHeight="1" thickTop="1" thickBot="1">
      <c r="A34" s="402" t="s">
        <v>177</v>
      </c>
      <c r="B34" s="401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T34" s="387"/>
    </row>
    <row r="35" spans="1:20" s="19" customFormat="1" ht="7.5" customHeight="1" thickTop="1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</row>
    <row r="36" spans="1:20" s="15" customFormat="1" ht="11.85" customHeight="1">
      <c r="A36" s="458"/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177"/>
      <c r="Q36" s="177"/>
    </row>
    <row r="37" spans="1:20" ht="2.1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103"/>
      <c r="N37" s="103"/>
      <c r="O37" s="103"/>
      <c r="P37" s="57"/>
      <c r="Q37" s="57"/>
    </row>
    <row r="38" spans="1:20">
      <c r="A38" s="473" t="s">
        <v>208</v>
      </c>
      <c r="B38" s="474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474"/>
      <c r="O38" s="474"/>
      <c r="P38" s="474"/>
      <c r="Q38" s="474"/>
    </row>
    <row r="39" spans="1:20" ht="6" customHeight="1"/>
    <row r="40" spans="1:20" ht="7.5" customHeight="1" thickBot="1"/>
    <row r="41" spans="1:20" ht="51.6" customHeight="1" thickTop="1" thickBot="1">
      <c r="A41" s="31" t="s">
        <v>91</v>
      </c>
      <c r="B41" s="49" t="str">
        <f t="shared" ref="B41:O41" si="2">IF(B32=SUM(B9:B30),"Totale coerente", "Totale NON Coerente rispetto alla somma dei dati della colonna")</f>
        <v>Totale coerente</v>
      </c>
      <c r="C41" s="49" t="str">
        <f t="shared" si="2"/>
        <v>Totale coerente</v>
      </c>
      <c r="D41" s="50" t="str">
        <f t="shared" si="2"/>
        <v>Totale coerente</v>
      </c>
      <c r="E41" s="50" t="str">
        <f t="shared" si="2"/>
        <v>Totale coerente</v>
      </c>
      <c r="F41" s="50" t="str">
        <f t="shared" si="2"/>
        <v>Totale coerente</v>
      </c>
      <c r="G41" s="50" t="str">
        <f t="shared" si="2"/>
        <v>Totale coerente</v>
      </c>
      <c r="H41" s="50" t="str">
        <f t="shared" si="2"/>
        <v>Totale coerente</v>
      </c>
      <c r="I41" s="50" t="str">
        <f t="shared" si="2"/>
        <v>Totale coerente</v>
      </c>
      <c r="J41" s="50" t="str">
        <f t="shared" si="2"/>
        <v>Totale coerente</v>
      </c>
      <c r="K41" s="51" t="str">
        <f t="shared" si="2"/>
        <v>Totale coerente</v>
      </c>
      <c r="L41" s="326"/>
      <c r="M41" s="49" t="str">
        <f t="shared" si="2"/>
        <v>Totale coerente</v>
      </c>
      <c r="N41" s="49" t="str">
        <f t="shared" si="2"/>
        <v>Totale coerente</v>
      </c>
      <c r="O41" s="49" t="str">
        <f t="shared" si="2"/>
        <v>Totale coerente</v>
      </c>
      <c r="P41" s="15"/>
    </row>
    <row r="42" spans="1:20" ht="13.5" thickTop="1"/>
  </sheetData>
  <sheetProtection selectLockedCells="1"/>
  <mergeCells count="10">
    <mergeCell ref="A4:K4"/>
    <mergeCell ref="A3:K3"/>
    <mergeCell ref="A38:Q38"/>
    <mergeCell ref="Q7:Q8"/>
    <mergeCell ref="A5:K5"/>
    <mergeCell ref="A6:A8"/>
    <mergeCell ref="B6:K7"/>
    <mergeCell ref="A36:O36"/>
    <mergeCell ref="M6:O7"/>
    <mergeCell ref="M4:O4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76" orientation="landscape" r:id="rId1"/>
  <headerFooter alignWithMargins="0">
    <oddFooter>&amp;RMonitoraggio della sperimentazione del sistema duale IeFP a.f.2021/2022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5">
    <tabColor theme="7" tint="0.39997558519241921"/>
    <pageSetUpPr fitToPage="1"/>
  </sheetPr>
  <dimension ref="A1:AG40"/>
  <sheetViews>
    <sheetView showGridLines="0" view="pageLayout" topLeftCell="A31" zoomScale="90" zoomScaleNormal="75" zoomScalePageLayoutView="90" workbookViewId="0">
      <selection activeCell="A35" sqref="A35:O35"/>
    </sheetView>
  </sheetViews>
  <sheetFormatPr defaultColWidth="9.140625" defaultRowHeight="12.75"/>
  <cols>
    <col min="1" max="1" width="65.7109375" style="24" customWidth="1"/>
    <col min="2" max="2" width="8.7109375" style="24" customWidth="1"/>
    <col min="3" max="3" width="10.5703125" style="24" customWidth="1"/>
    <col min="4" max="4" width="12.28515625" style="24" customWidth="1"/>
    <col min="5" max="5" width="9.28515625" style="24" customWidth="1"/>
    <col min="6" max="6" width="12.85546875" style="24" customWidth="1"/>
    <col min="7" max="11" width="10.5703125" style="24" customWidth="1"/>
    <col min="12" max="12" width="2.42578125" style="24" customWidth="1"/>
    <col min="13" max="13" width="14.5703125" style="35" customWidth="1"/>
    <col min="14" max="14" width="14.28515625" style="35" customWidth="1"/>
    <col min="15" max="15" width="18.28515625" style="35" customWidth="1"/>
    <col min="16" max="16" width="3.28515625" style="24" customWidth="1"/>
    <col min="17" max="17" width="31.85546875" style="24" customWidth="1"/>
    <col min="18" max="16384" width="9.140625" style="24"/>
  </cols>
  <sheetData>
    <row r="1" spans="1:33" ht="39.6" customHeight="1"/>
    <row r="2" spans="1:33" ht="16.5" customHeight="1">
      <c r="A2" s="155" t="s">
        <v>67</v>
      </c>
      <c r="K2" s="60"/>
      <c r="L2" s="60"/>
      <c r="M2" s="36"/>
      <c r="N2" s="36"/>
      <c r="O2" s="36"/>
    </row>
    <row r="3" spans="1:33" ht="18" customHeight="1">
      <c r="A3" s="486" t="s">
        <v>212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398"/>
      <c r="M3" s="368"/>
      <c r="N3" s="368"/>
      <c r="O3" s="368"/>
      <c r="P3" s="61"/>
      <c r="Q3" s="61"/>
      <c r="R3" s="61"/>
      <c r="S3" s="61"/>
      <c r="T3" s="61"/>
      <c r="U3" s="61"/>
      <c r="V3" s="61"/>
    </row>
    <row r="4" spans="1:33" s="63" customFormat="1" ht="24" customHeight="1">
      <c r="A4" s="484" t="s">
        <v>1</v>
      </c>
      <c r="B4" s="485"/>
      <c r="C4" s="485"/>
      <c r="D4" s="485"/>
      <c r="E4" s="485"/>
      <c r="F4" s="485"/>
      <c r="G4" s="485"/>
      <c r="H4" s="485"/>
      <c r="I4" s="485"/>
      <c r="J4" s="485"/>
      <c r="K4" s="485"/>
      <c r="L4" s="338"/>
      <c r="M4" s="484"/>
      <c r="N4" s="485"/>
      <c r="O4" s="485"/>
      <c r="P4" s="62"/>
      <c r="Q4" s="62"/>
      <c r="R4" s="62"/>
      <c r="S4" s="22"/>
      <c r="T4" s="22"/>
      <c r="U4" s="22"/>
      <c r="V4" s="22"/>
    </row>
    <row r="5" spans="1:33" s="63" customFormat="1" ht="3.95" customHeight="1" thickBot="1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  <c r="L5" s="345"/>
      <c r="M5" s="369"/>
      <c r="N5" s="369"/>
      <c r="O5" s="369"/>
      <c r="P5" s="62"/>
      <c r="Q5" s="62"/>
      <c r="R5" s="62"/>
      <c r="S5" s="22"/>
      <c r="T5" s="22"/>
      <c r="U5" s="22"/>
      <c r="V5" s="22"/>
    </row>
    <row r="6" spans="1:33" s="63" customFormat="1" ht="12.95" customHeight="1" thickBot="1">
      <c r="A6" s="487" t="s">
        <v>65</v>
      </c>
      <c r="B6" s="489" t="s">
        <v>66</v>
      </c>
      <c r="C6" s="489"/>
      <c r="D6" s="489"/>
      <c r="E6" s="489"/>
      <c r="F6" s="489"/>
      <c r="G6" s="489"/>
      <c r="H6" s="489"/>
      <c r="I6" s="489"/>
      <c r="J6" s="489"/>
      <c r="K6" s="490"/>
      <c r="L6" s="339"/>
      <c r="M6" s="469"/>
      <c r="N6" s="463"/>
      <c r="O6" s="464"/>
      <c r="P6" s="62"/>
      <c r="Q6" s="62"/>
      <c r="R6" s="62"/>
      <c r="S6" s="22"/>
      <c r="T6" s="22"/>
      <c r="U6" s="22"/>
      <c r="V6" s="22"/>
    </row>
    <row r="7" spans="1:33" ht="8.4499999999999993" customHeight="1" thickTop="1" thickBot="1">
      <c r="A7" s="488"/>
      <c r="B7" s="491"/>
      <c r="C7" s="491"/>
      <c r="D7" s="491"/>
      <c r="E7" s="491"/>
      <c r="F7" s="491"/>
      <c r="G7" s="491"/>
      <c r="H7" s="491"/>
      <c r="I7" s="491"/>
      <c r="J7" s="491"/>
      <c r="K7" s="492"/>
      <c r="L7" s="339"/>
      <c r="M7" s="470"/>
      <c r="N7" s="471"/>
      <c r="O7" s="472"/>
      <c r="P7" s="65"/>
      <c r="Q7" s="493" t="s">
        <v>87</v>
      </c>
      <c r="R7" s="2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spans="1:33" ht="108.6" customHeight="1" thickBot="1">
      <c r="A8" s="488"/>
      <c r="B8" s="59" t="s">
        <v>176</v>
      </c>
      <c r="C8" s="175" t="s">
        <v>210</v>
      </c>
      <c r="D8" s="175" t="s">
        <v>158</v>
      </c>
      <c r="E8" s="52" t="s">
        <v>3</v>
      </c>
      <c r="F8" s="175" t="s">
        <v>178</v>
      </c>
      <c r="G8" s="182" t="s">
        <v>81</v>
      </c>
      <c r="H8" s="182" t="s">
        <v>94</v>
      </c>
      <c r="I8" s="182" t="s">
        <v>95</v>
      </c>
      <c r="J8" s="185" t="s">
        <v>189</v>
      </c>
      <c r="K8" s="186" t="s">
        <v>190</v>
      </c>
      <c r="L8" s="328"/>
      <c r="M8" s="375" t="s">
        <v>168</v>
      </c>
      <c r="N8" s="376" t="s">
        <v>169</v>
      </c>
      <c r="O8" s="377" t="s">
        <v>170</v>
      </c>
      <c r="Q8" s="494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</row>
    <row r="9" spans="1:33" ht="16.5" customHeight="1" thickTop="1">
      <c r="A9" s="73" t="s">
        <v>37</v>
      </c>
      <c r="B9" s="67"/>
      <c r="C9" s="67"/>
      <c r="D9" s="165"/>
      <c r="E9" s="68"/>
      <c r="F9" s="68"/>
      <c r="G9" s="211"/>
      <c r="H9" s="211"/>
      <c r="I9" s="211"/>
      <c r="J9" s="207"/>
      <c r="K9" s="208"/>
      <c r="L9" s="346"/>
      <c r="M9" s="403"/>
      <c r="N9" s="404"/>
      <c r="O9" s="405"/>
      <c r="Q9" s="25" t="str">
        <f>IF(C9=SUM(J9:K9),"0","la somma di J9+K9 è diversa dal valore C9")</f>
        <v>0</v>
      </c>
      <c r="R9" s="63"/>
      <c r="S9" s="63"/>
      <c r="T9" s="69"/>
      <c r="U9" s="63"/>
      <c r="V9" s="69"/>
      <c r="W9" s="63"/>
      <c r="X9" s="69"/>
      <c r="Y9" s="63"/>
      <c r="Z9" s="69"/>
      <c r="AA9" s="63"/>
      <c r="AB9" s="63"/>
      <c r="AC9" s="69"/>
      <c r="AD9" s="63"/>
      <c r="AE9" s="63"/>
      <c r="AF9" s="63"/>
      <c r="AG9" s="63"/>
    </row>
    <row r="10" spans="1:33" ht="16.5" customHeight="1">
      <c r="A10" s="73" t="s">
        <v>38</v>
      </c>
      <c r="B10" s="67"/>
      <c r="C10" s="67"/>
      <c r="D10" s="165"/>
      <c r="E10" s="68"/>
      <c r="F10" s="68"/>
      <c r="G10" s="211"/>
      <c r="H10" s="211"/>
      <c r="I10" s="211"/>
      <c r="J10" s="207"/>
      <c r="K10" s="208"/>
      <c r="L10" s="346"/>
      <c r="M10" s="403"/>
      <c r="N10" s="404"/>
      <c r="O10" s="405"/>
      <c r="Q10" s="25" t="str">
        <f>IF(C10=SUM(J10:K10),"0","la somma di J10+K10 è diversa dal valore C10")</f>
        <v>0</v>
      </c>
      <c r="R10" s="63"/>
      <c r="S10" s="63"/>
      <c r="T10" s="69"/>
      <c r="U10" s="63"/>
      <c r="V10" s="69"/>
      <c r="W10" s="63"/>
      <c r="X10" s="69"/>
      <c r="Y10" s="63"/>
      <c r="Z10" s="69"/>
      <c r="AA10" s="63"/>
      <c r="AB10" s="63"/>
      <c r="AC10" s="69"/>
      <c r="AD10" s="63"/>
      <c r="AE10" s="63"/>
      <c r="AF10" s="63"/>
      <c r="AG10" s="63"/>
    </row>
    <row r="11" spans="1:33" ht="16.5" customHeight="1">
      <c r="A11" s="73" t="s">
        <v>39</v>
      </c>
      <c r="B11" s="67"/>
      <c r="C11" s="67"/>
      <c r="D11" s="165"/>
      <c r="E11" s="68"/>
      <c r="F11" s="68"/>
      <c r="G11" s="211"/>
      <c r="H11" s="211"/>
      <c r="I11" s="211"/>
      <c r="J11" s="207"/>
      <c r="K11" s="208"/>
      <c r="L11" s="346"/>
      <c r="M11" s="403"/>
      <c r="N11" s="404"/>
      <c r="O11" s="405"/>
      <c r="Q11" s="25" t="str">
        <f>IF(C11=SUM(J11:K11),"0","la somma di J11+K11 è diversa dal valore C11")</f>
        <v>0</v>
      </c>
      <c r="R11" s="63"/>
      <c r="S11" s="63"/>
      <c r="T11" s="69"/>
      <c r="U11" s="63"/>
      <c r="V11" s="69"/>
      <c r="W11" s="63"/>
      <c r="X11" s="69"/>
      <c r="Y11" s="63"/>
      <c r="Z11" s="69"/>
      <c r="AA11" s="63"/>
      <c r="AB11" s="63"/>
      <c r="AC11" s="69"/>
      <c r="AD11" s="63"/>
      <c r="AE11" s="63"/>
      <c r="AF11" s="63"/>
      <c r="AG11" s="63"/>
    </row>
    <row r="12" spans="1:33" ht="16.5" customHeight="1">
      <c r="A12" s="73" t="s">
        <v>40</v>
      </c>
      <c r="B12" s="67"/>
      <c r="C12" s="67"/>
      <c r="D12" s="165"/>
      <c r="E12" s="68"/>
      <c r="F12" s="68"/>
      <c r="G12" s="211"/>
      <c r="H12" s="211"/>
      <c r="I12" s="211"/>
      <c r="J12" s="207"/>
      <c r="K12" s="208"/>
      <c r="L12" s="346"/>
      <c r="M12" s="403"/>
      <c r="N12" s="404"/>
      <c r="O12" s="405"/>
      <c r="Q12" s="25" t="str">
        <f>IF(C12=SUM(J12:K12),"0","la somma di J12+K12 è diversa dal valore C12")</f>
        <v>0</v>
      </c>
      <c r="R12" s="63"/>
      <c r="S12" s="63"/>
      <c r="T12" s="69"/>
      <c r="U12" s="63"/>
      <c r="V12" s="69"/>
      <c r="W12" s="63"/>
      <c r="X12" s="69"/>
      <c r="Y12" s="63"/>
      <c r="Z12" s="69"/>
      <c r="AA12" s="63"/>
      <c r="AB12" s="63"/>
      <c r="AC12" s="69"/>
      <c r="AD12" s="63"/>
      <c r="AE12" s="63"/>
      <c r="AF12" s="63"/>
      <c r="AG12" s="63"/>
    </row>
    <row r="13" spans="1:33" ht="16.5" customHeight="1">
      <c r="A13" s="73" t="s">
        <v>41</v>
      </c>
      <c r="B13" s="67"/>
      <c r="C13" s="67"/>
      <c r="D13" s="165"/>
      <c r="E13" s="68"/>
      <c r="F13" s="68"/>
      <c r="G13" s="211"/>
      <c r="H13" s="211"/>
      <c r="I13" s="211"/>
      <c r="J13" s="207"/>
      <c r="K13" s="208"/>
      <c r="L13" s="346"/>
      <c r="M13" s="403"/>
      <c r="N13" s="404"/>
      <c r="O13" s="405"/>
      <c r="Q13" s="25" t="str">
        <f>IF(C13=SUM(J13:K13),"0","la somma di J13+K13 è diversa dal valore C13")</f>
        <v>0</v>
      </c>
      <c r="R13" s="63"/>
      <c r="S13" s="63"/>
      <c r="T13" s="69"/>
      <c r="U13" s="63"/>
      <c r="V13" s="69"/>
      <c r="W13" s="63"/>
      <c r="X13" s="69"/>
      <c r="Y13" s="63"/>
      <c r="Z13" s="69"/>
      <c r="AA13" s="63"/>
      <c r="AB13" s="63"/>
      <c r="AC13" s="69"/>
      <c r="AD13" s="63"/>
      <c r="AE13" s="63"/>
      <c r="AF13" s="63"/>
      <c r="AG13" s="63"/>
    </row>
    <row r="14" spans="1:33" ht="16.5" customHeight="1">
      <c r="A14" s="73" t="s">
        <v>42</v>
      </c>
      <c r="B14" s="67"/>
      <c r="C14" s="67"/>
      <c r="D14" s="165"/>
      <c r="E14" s="68"/>
      <c r="F14" s="68"/>
      <c r="G14" s="211"/>
      <c r="H14" s="211"/>
      <c r="I14" s="211"/>
      <c r="J14" s="207"/>
      <c r="K14" s="208"/>
      <c r="L14" s="346"/>
      <c r="M14" s="403"/>
      <c r="N14" s="404"/>
      <c r="O14" s="405"/>
      <c r="Q14" s="25" t="str">
        <f>IF(C14=SUM(J14:K14),"0","la somma di J14+K14 è diversa dal valore C14")</f>
        <v>0</v>
      </c>
      <c r="R14" s="63"/>
      <c r="S14" s="63"/>
      <c r="T14" s="69"/>
      <c r="U14" s="63"/>
      <c r="V14" s="69"/>
      <c r="W14" s="63"/>
      <c r="X14" s="69"/>
      <c r="Y14" s="63"/>
      <c r="Z14" s="69"/>
      <c r="AA14" s="63"/>
      <c r="AB14" s="63"/>
      <c r="AC14" s="69"/>
      <c r="AD14" s="63"/>
      <c r="AE14" s="63"/>
      <c r="AF14" s="63"/>
      <c r="AG14" s="63"/>
    </row>
    <row r="15" spans="1:33" ht="16.5" customHeight="1">
      <c r="A15" s="73" t="s">
        <v>43</v>
      </c>
      <c r="B15" s="67"/>
      <c r="C15" s="67"/>
      <c r="D15" s="165"/>
      <c r="E15" s="68"/>
      <c r="F15" s="68"/>
      <c r="G15" s="211"/>
      <c r="H15" s="211"/>
      <c r="I15" s="211"/>
      <c r="J15" s="207"/>
      <c r="K15" s="208"/>
      <c r="L15" s="346"/>
      <c r="M15" s="403"/>
      <c r="N15" s="404"/>
      <c r="O15" s="405"/>
      <c r="Q15" s="25" t="str">
        <f>IF(C15=SUM(J15:K15),"0","la somma di J15+K15 è diversa dal valore C15")</f>
        <v>0</v>
      </c>
      <c r="R15" s="63"/>
      <c r="S15" s="63"/>
      <c r="T15" s="69"/>
      <c r="U15" s="63"/>
      <c r="V15" s="69"/>
      <c r="W15" s="63"/>
      <c r="X15" s="69"/>
      <c r="Y15" s="63"/>
      <c r="Z15" s="69"/>
      <c r="AA15" s="63"/>
      <c r="AB15" s="63"/>
      <c r="AC15" s="69"/>
      <c r="AD15" s="63"/>
      <c r="AE15" s="63"/>
      <c r="AF15" s="63"/>
      <c r="AG15" s="63"/>
    </row>
    <row r="16" spans="1:33" ht="30.6" customHeight="1">
      <c r="A16" s="306" t="s">
        <v>44</v>
      </c>
      <c r="B16" s="67"/>
      <c r="C16" s="67"/>
      <c r="D16" s="165"/>
      <c r="E16" s="68"/>
      <c r="F16" s="68"/>
      <c r="G16" s="211"/>
      <c r="H16" s="211"/>
      <c r="I16" s="211"/>
      <c r="J16" s="207"/>
      <c r="K16" s="208"/>
      <c r="L16" s="346"/>
      <c r="M16" s="403"/>
      <c r="N16" s="404"/>
      <c r="O16" s="405"/>
      <c r="Q16" s="25" t="str">
        <f>IF(C16=SUM(J16:K16),"0","la somma di J16+K16 è diversa dal valore C16")</f>
        <v>0</v>
      </c>
      <c r="R16" s="63"/>
      <c r="S16" s="63"/>
      <c r="T16" s="69"/>
      <c r="U16" s="63"/>
      <c r="V16" s="69"/>
      <c r="W16" s="63"/>
      <c r="X16" s="69"/>
      <c r="Y16" s="63"/>
      <c r="Z16" s="69"/>
      <c r="AA16" s="63"/>
      <c r="AB16" s="63"/>
      <c r="AC16" s="69"/>
      <c r="AD16" s="63"/>
      <c r="AE16" s="63"/>
      <c r="AF16" s="63"/>
      <c r="AG16" s="63"/>
    </row>
    <row r="17" spans="1:33" ht="16.5" customHeight="1">
      <c r="A17" s="306" t="s">
        <v>45</v>
      </c>
      <c r="B17" s="67"/>
      <c r="C17" s="67"/>
      <c r="D17" s="165"/>
      <c r="E17" s="68"/>
      <c r="F17" s="68"/>
      <c r="G17" s="211"/>
      <c r="H17" s="211"/>
      <c r="I17" s="211"/>
      <c r="J17" s="207"/>
      <c r="K17" s="208"/>
      <c r="L17" s="346"/>
      <c r="M17" s="403"/>
      <c r="N17" s="404"/>
      <c r="O17" s="405"/>
      <c r="Q17" s="25" t="str">
        <f>IF(C17=SUM(J17:K17),"0","la somma di J17+K17 è diversa dal valore C17")</f>
        <v>0</v>
      </c>
      <c r="R17" s="63"/>
      <c r="S17" s="63"/>
      <c r="T17" s="69"/>
      <c r="U17" s="63"/>
      <c r="V17" s="69"/>
      <c r="W17" s="63"/>
      <c r="X17" s="69"/>
      <c r="Y17" s="63"/>
      <c r="Z17" s="69"/>
      <c r="AA17" s="63"/>
      <c r="AB17" s="63"/>
      <c r="AC17" s="69"/>
      <c r="AD17" s="63"/>
      <c r="AE17" s="63"/>
      <c r="AF17" s="63"/>
      <c r="AG17" s="63"/>
    </row>
    <row r="18" spans="1:33" ht="16.5" customHeight="1">
      <c r="A18" s="306" t="s">
        <v>46</v>
      </c>
      <c r="B18" s="67"/>
      <c r="C18" s="67"/>
      <c r="D18" s="165"/>
      <c r="E18" s="68"/>
      <c r="F18" s="68"/>
      <c r="G18" s="211"/>
      <c r="H18" s="211"/>
      <c r="I18" s="211"/>
      <c r="J18" s="207"/>
      <c r="K18" s="208"/>
      <c r="L18" s="346"/>
      <c r="M18" s="403"/>
      <c r="N18" s="404"/>
      <c r="O18" s="405"/>
      <c r="Q18" s="25" t="str">
        <f>IF(C18=SUM(J18:K18),"0","la somma di J18+K18 è diversa dal valore C18")</f>
        <v>0</v>
      </c>
      <c r="R18" s="63"/>
      <c r="S18" s="63"/>
      <c r="T18" s="69"/>
      <c r="U18" s="63"/>
      <c r="V18" s="69"/>
      <c r="W18" s="63"/>
      <c r="X18" s="69"/>
      <c r="Y18" s="63"/>
      <c r="Z18" s="69"/>
      <c r="AA18" s="63"/>
      <c r="AB18" s="63"/>
      <c r="AC18" s="69"/>
      <c r="AD18" s="63"/>
      <c r="AE18" s="63"/>
      <c r="AF18" s="63"/>
      <c r="AG18" s="63"/>
    </row>
    <row r="19" spans="1:33" ht="16.5" customHeight="1">
      <c r="A19" s="306" t="s">
        <v>47</v>
      </c>
      <c r="B19" s="67"/>
      <c r="C19" s="67"/>
      <c r="D19" s="165"/>
      <c r="E19" s="68"/>
      <c r="F19" s="68"/>
      <c r="G19" s="211"/>
      <c r="H19" s="211"/>
      <c r="I19" s="211"/>
      <c r="J19" s="207"/>
      <c r="K19" s="208"/>
      <c r="L19" s="346"/>
      <c r="M19" s="403"/>
      <c r="N19" s="404"/>
      <c r="O19" s="405"/>
      <c r="Q19" s="25" t="str">
        <f>IF(C19=SUM(J19:K19),"0","la somma di J19+K19 è diversa dal valore C19")</f>
        <v>0</v>
      </c>
      <c r="R19" s="63"/>
      <c r="S19" s="63"/>
      <c r="T19" s="69"/>
      <c r="U19" s="63"/>
      <c r="V19" s="69"/>
      <c r="W19" s="63"/>
      <c r="X19" s="69"/>
      <c r="Y19" s="63"/>
      <c r="Z19" s="69"/>
      <c r="AA19" s="63"/>
      <c r="AB19" s="63"/>
      <c r="AC19" s="69"/>
      <c r="AD19" s="63"/>
      <c r="AE19" s="63"/>
      <c r="AF19" s="63"/>
      <c r="AG19" s="63"/>
    </row>
    <row r="20" spans="1:33" ht="16.5" customHeight="1">
      <c r="A20" s="306" t="s">
        <v>48</v>
      </c>
      <c r="B20" s="67"/>
      <c r="C20" s="67"/>
      <c r="D20" s="165"/>
      <c r="E20" s="68"/>
      <c r="F20" s="68"/>
      <c r="G20" s="211"/>
      <c r="H20" s="211"/>
      <c r="I20" s="211"/>
      <c r="J20" s="207"/>
      <c r="K20" s="208"/>
      <c r="L20" s="346"/>
      <c r="M20" s="403"/>
      <c r="N20" s="404"/>
      <c r="O20" s="405"/>
      <c r="Q20" s="25" t="str">
        <f>IF(C20=SUM(J20:K20),"0","la somma di J20+K20 è diversa dal valore C20")</f>
        <v>0</v>
      </c>
      <c r="R20" s="63"/>
      <c r="S20" s="63"/>
      <c r="T20" s="69"/>
      <c r="U20" s="63"/>
      <c r="V20" s="69"/>
      <c r="W20" s="63"/>
      <c r="X20" s="69"/>
      <c r="Y20" s="63"/>
      <c r="Z20" s="69"/>
      <c r="AA20" s="63"/>
      <c r="AB20" s="63"/>
      <c r="AC20" s="69"/>
      <c r="AD20" s="63"/>
      <c r="AE20" s="63"/>
      <c r="AF20" s="63"/>
      <c r="AG20" s="63"/>
    </row>
    <row r="21" spans="1:33" ht="16.5" customHeight="1">
      <c r="A21" s="306" t="s">
        <v>49</v>
      </c>
      <c r="B21" s="67"/>
      <c r="C21" s="67"/>
      <c r="D21" s="165"/>
      <c r="E21" s="68"/>
      <c r="F21" s="68"/>
      <c r="G21" s="211"/>
      <c r="H21" s="211"/>
      <c r="I21" s="211"/>
      <c r="J21" s="207"/>
      <c r="K21" s="208"/>
      <c r="L21" s="346"/>
      <c r="M21" s="403"/>
      <c r="N21" s="404"/>
      <c r="O21" s="405"/>
      <c r="Q21" s="25" t="str">
        <f>IF(C21=SUM(J21:K21),"0","la somma di J21+K21 è diversa dal valore C21")</f>
        <v>0</v>
      </c>
      <c r="R21" s="63"/>
      <c r="S21" s="63"/>
      <c r="T21" s="69"/>
      <c r="U21" s="63"/>
      <c r="V21" s="69"/>
      <c r="W21" s="63"/>
      <c r="X21" s="69"/>
      <c r="Y21" s="63"/>
      <c r="Z21" s="69"/>
      <c r="AA21" s="63"/>
      <c r="AB21" s="63"/>
      <c r="AC21" s="69"/>
      <c r="AD21" s="63"/>
      <c r="AE21" s="63"/>
      <c r="AF21" s="63"/>
      <c r="AG21" s="63"/>
    </row>
    <row r="22" spans="1:33" ht="16.5" customHeight="1">
      <c r="A22" s="306" t="s">
        <v>50</v>
      </c>
      <c r="B22" s="67"/>
      <c r="C22" s="67"/>
      <c r="D22" s="165"/>
      <c r="E22" s="68"/>
      <c r="F22" s="68"/>
      <c r="G22" s="211"/>
      <c r="H22" s="211"/>
      <c r="I22" s="211"/>
      <c r="J22" s="207"/>
      <c r="K22" s="208"/>
      <c r="L22" s="346"/>
      <c r="M22" s="403"/>
      <c r="N22" s="404"/>
      <c r="O22" s="405"/>
      <c r="Q22" s="25" t="str">
        <f>IF(C22=SUM(J22:K22),"0","la somma di J22+K22 è diversa dal valore C22")</f>
        <v>0</v>
      </c>
      <c r="R22" s="63"/>
      <c r="S22" s="63"/>
      <c r="T22" s="69"/>
      <c r="U22" s="63"/>
      <c r="V22" s="69"/>
      <c r="W22" s="63"/>
      <c r="X22" s="69"/>
      <c r="Y22" s="63"/>
      <c r="Z22" s="69"/>
      <c r="AA22" s="63"/>
      <c r="AB22" s="63"/>
      <c r="AC22" s="69"/>
      <c r="AD22" s="63"/>
      <c r="AE22" s="63"/>
      <c r="AF22" s="63"/>
      <c r="AG22" s="63"/>
    </row>
    <row r="23" spans="1:33" ht="28.15" customHeight="1">
      <c r="A23" s="306" t="s">
        <v>51</v>
      </c>
      <c r="B23" s="67"/>
      <c r="C23" s="67"/>
      <c r="D23" s="165"/>
      <c r="E23" s="68"/>
      <c r="F23" s="68"/>
      <c r="G23" s="211"/>
      <c r="H23" s="211"/>
      <c r="I23" s="211"/>
      <c r="J23" s="207"/>
      <c r="K23" s="208"/>
      <c r="L23" s="346"/>
      <c r="M23" s="403"/>
      <c r="N23" s="404"/>
      <c r="O23" s="405"/>
      <c r="Q23" s="25" t="str">
        <f>IF(C23=SUM(J23:K23),"0","la somma di J23+K23 è diversa dal valore C23")</f>
        <v>0</v>
      </c>
      <c r="R23" s="63"/>
      <c r="S23" s="63"/>
      <c r="T23" s="69"/>
      <c r="U23" s="63"/>
      <c r="V23" s="69"/>
      <c r="W23" s="63"/>
      <c r="X23" s="69"/>
      <c r="Y23" s="63"/>
      <c r="Z23" s="69"/>
      <c r="AA23" s="63"/>
      <c r="AB23" s="63"/>
      <c r="AC23" s="69"/>
      <c r="AD23" s="63"/>
      <c r="AE23" s="63"/>
      <c r="AF23" s="63"/>
      <c r="AG23" s="63"/>
    </row>
    <row r="24" spans="1:33" ht="16.5" customHeight="1">
      <c r="A24" s="73" t="s">
        <v>52</v>
      </c>
      <c r="B24" s="67"/>
      <c r="C24" s="67"/>
      <c r="D24" s="165"/>
      <c r="E24" s="68"/>
      <c r="F24" s="68"/>
      <c r="G24" s="211"/>
      <c r="H24" s="211"/>
      <c r="I24" s="211"/>
      <c r="J24" s="207"/>
      <c r="K24" s="208"/>
      <c r="L24" s="346"/>
      <c r="M24" s="403"/>
      <c r="N24" s="404"/>
      <c r="O24" s="405"/>
      <c r="Q24" s="25" t="str">
        <f>IF(C24=SUM(J24:K24),"0","la somma di J24+K24 è diversa dal valore C24")</f>
        <v>0</v>
      </c>
      <c r="R24" s="63"/>
      <c r="S24" s="63"/>
      <c r="T24" s="69"/>
      <c r="U24" s="63"/>
      <c r="V24" s="69"/>
      <c r="W24" s="63"/>
      <c r="X24" s="69"/>
      <c r="Y24" s="63"/>
      <c r="Z24" s="69"/>
      <c r="AA24" s="63"/>
      <c r="AB24" s="63"/>
      <c r="AC24" s="69"/>
      <c r="AD24" s="63"/>
      <c r="AE24" s="63"/>
      <c r="AF24" s="63"/>
      <c r="AG24" s="63"/>
    </row>
    <row r="25" spans="1:33" ht="16.5" customHeight="1">
      <c r="A25" s="73" t="s">
        <v>53</v>
      </c>
      <c r="B25" s="67"/>
      <c r="C25" s="67"/>
      <c r="D25" s="165"/>
      <c r="E25" s="68"/>
      <c r="F25" s="68"/>
      <c r="G25" s="211"/>
      <c r="H25" s="211"/>
      <c r="I25" s="211"/>
      <c r="J25" s="207"/>
      <c r="K25" s="208"/>
      <c r="L25" s="346"/>
      <c r="M25" s="403"/>
      <c r="N25" s="404"/>
      <c r="O25" s="405"/>
      <c r="Q25" s="25" t="str">
        <f>IF(C25=SUM(J25:K25),"0","la somma di J25+K25 è diversa dal valore C25")</f>
        <v>0</v>
      </c>
      <c r="R25" s="63"/>
      <c r="S25" s="63"/>
      <c r="T25" s="69"/>
      <c r="U25" s="63"/>
      <c r="V25" s="69"/>
      <c r="W25" s="63"/>
      <c r="X25" s="69"/>
      <c r="Y25" s="63"/>
      <c r="Z25" s="69"/>
      <c r="AA25" s="63"/>
      <c r="AB25" s="63"/>
      <c r="AC25" s="69"/>
      <c r="AD25" s="63"/>
      <c r="AE25" s="63"/>
      <c r="AF25" s="63"/>
      <c r="AG25" s="63"/>
    </row>
    <row r="26" spans="1:33" ht="16.5" customHeight="1">
      <c r="A26" s="73" t="s">
        <v>54</v>
      </c>
      <c r="B26" s="67"/>
      <c r="C26" s="67"/>
      <c r="D26" s="165"/>
      <c r="E26" s="68"/>
      <c r="F26" s="68"/>
      <c r="G26" s="211"/>
      <c r="H26" s="211"/>
      <c r="I26" s="211"/>
      <c r="J26" s="207"/>
      <c r="K26" s="208"/>
      <c r="L26" s="346"/>
      <c r="M26" s="403"/>
      <c r="N26" s="404"/>
      <c r="O26" s="405"/>
      <c r="Q26" s="25" t="str">
        <f>IF(C26=SUM(J26:K26),"0","la somma di J26+K26 è diversa dal valore C26")</f>
        <v>0</v>
      </c>
      <c r="R26" s="63"/>
      <c r="S26" s="63"/>
      <c r="T26" s="69"/>
      <c r="U26" s="63"/>
      <c r="V26" s="69"/>
      <c r="W26" s="63"/>
      <c r="X26" s="69"/>
      <c r="Y26" s="63"/>
      <c r="Z26" s="69"/>
      <c r="AA26" s="63"/>
      <c r="AB26" s="63"/>
      <c r="AC26" s="69"/>
      <c r="AD26" s="63"/>
      <c r="AE26" s="63"/>
      <c r="AF26" s="63"/>
      <c r="AG26" s="63"/>
    </row>
    <row r="27" spans="1:33" ht="16.5" customHeight="1">
      <c r="A27" s="73" t="s">
        <v>55</v>
      </c>
      <c r="B27" s="67"/>
      <c r="C27" s="67"/>
      <c r="D27" s="165"/>
      <c r="E27" s="68"/>
      <c r="F27" s="68"/>
      <c r="G27" s="211"/>
      <c r="H27" s="211"/>
      <c r="I27" s="211"/>
      <c r="J27" s="207"/>
      <c r="K27" s="208"/>
      <c r="L27" s="346"/>
      <c r="M27" s="403"/>
      <c r="N27" s="404"/>
      <c r="O27" s="405"/>
      <c r="Q27" s="25" t="str">
        <f>IF(C27=SUM(J27:K27),"0","la somma di J27+K27 è diversa dal valore C27")</f>
        <v>0</v>
      </c>
      <c r="R27" s="63"/>
      <c r="S27" s="63"/>
      <c r="T27" s="69"/>
      <c r="U27" s="63"/>
      <c r="V27" s="69"/>
      <c r="W27" s="63"/>
      <c r="X27" s="69"/>
      <c r="Y27" s="63"/>
      <c r="Z27" s="69"/>
      <c r="AA27" s="63"/>
      <c r="AB27" s="63"/>
      <c r="AC27" s="69"/>
      <c r="AD27" s="63"/>
      <c r="AE27" s="63"/>
      <c r="AF27" s="63"/>
      <c r="AG27" s="63"/>
    </row>
    <row r="28" spans="1:33" ht="16.5" customHeight="1">
      <c r="A28" s="73" t="s">
        <v>56</v>
      </c>
      <c r="B28" s="67"/>
      <c r="C28" s="67"/>
      <c r="D28" s="165"/>
      <c r="E28" s="68"/>
      <c r="F28" s="68"/>
      <c r="G28" s="211"/>
      <c r="H28" s="211"/>
      <c r="I28" s="211"/>
      <c r="J28" s="207"/>
      <c r="K28" s="208"/>
      <c r="L28" s="346"/>
      <c r="M28" s="403"/>
      <c r="N28" s="404"/>
      <c r="O28" s="405"/>
      <c r="Q28" s="25" t="str">
        <f>IF(C28=SUM(J28:K28),"0","la somma di J28+K28 è diversa dal valore C28")</f>
        <v>0</v>
      </c>
      <c r="R28" s="63"/>
      <c r="S28" s="63"/>
      <c r="T28" s="69"/>
      <c r="U28" s="63"/>
      <c r="V28" s="69"/>
      <c r="W28" s="63"/>
      <c r="X28" s="69"/>
      <c r="Y28" s="63"/>
      <c r="Z28" s="69"/>
      <c r="AA28" s="63"/>
      <c r="AB28" s="63"/>
      <c r="AC28" s="69"/>
      <c r="AD28" s="63"/>
      <c r="AE28" s="63"/>
      <c r="AF28" s="63"/>
      <c r="AG28" s="63"/>
    </row>
    <row r="29" spans="1:33" ht="16.5" customHeight="1" thickBot="1">
      <c r="A29" s="74" t="s">
        <v>57</v>
      </c>
      <c r="B29" s="70"/>
      <c r="C29" s="70"/>
      <c r="D29" s="166"/>
      <c r="E29" s="71"/>
      <c r="F29" s="71"/>
      <c r="G29" s="212"/>
      <c r="H29" s="212"/>
      <c r="I29" s="212"/>
      <c r="J29" s="209"/>
      <c r="K29" s="210"/>
      <c r="L29" s="346"/>
      <c r="M29" s="406"/>
      <c r="N29" s="407"/>
      <c r="O29" s="408"/>
      <c r="Q29" s="26" t="str">
        <f>IF(C29=SUM(J29:K29),"0","la somma di J29+K29 è diversa dal valore C29")</f>
        <v>0</v>
      </c>
      <c r="R29" s="63"/>
      <c r="S29" s="63"/>
      <c r="T29" s="69"/>
      <c r="U29" s="63"/>
      <c r="V29" s="69"/>
      <c r="W29" s="63"/>
      <c r="X29" s="69"/>
      <c r="Y29" s="63"/>
      <c r="Z29" s="69"/>
      <c r="AA29" s="63"/>
      <c r="AB29" s="63"/>
      <c r="AC29" s="69"/>
      <c r="AD29" s="63"/>
      <c r="AE29" s="63"/>
      <c r="AF29" s="63"/>
      <c r="AG29" s="63"/>
    </row>
    <row r="30" spans="1:33" ht="7.5" customHeight="1" thickBot="1">
      <c r="A30" s="12"/>
      <c r="B30" s="53"/>
      <c r="C30" s="53"/>
      <c r="D30" s="53"/>
      <c r="E30" s="53"/>
      <c r="F30" s="53"/>
      <c r="G30" s="53"/>
      <c r="H30" s="53"/>
      <c r="I30" s="53"/>
      <c r="L30" s="347"/>
      <c r="M30" s="99"/>
      <c r="N30" s="99"/>
      <c r="O30" s="99"/>
    </row>
    <row r="31" spans="1:33" ht="16.5" customHeight="1" thickTop="1" thickBot="1">
      <c r="A31" s="27" t="s">
        <v>27</v>
      </c>
      <c r="B31" s="28">
        <f t="shared" ref="B31:O31" si="0">SUM(B9:B29)</f>
        <v>0</v>
      </c>
      <c r="C31" s="28">
        <f>SUM(C9:C29)</f>
        <v>0</v>
      </c>
      <c r="D31" s="28">
        <f t="shared" si="0"/>
        <v>0</v>
      </c>
      <c r="E31" s="28">
        <f t="shared" si="0"/>
        <v>0</v>
      </c>
      <c r="F31" s="28">
        <f t="shared" si="0"/>
        <v>0</v>
      </c>
      <c r="G31" s="28">
        <f t="shared" si="0"/>
        <v>0</v>
      </c>
      <c r="H31" s="28">
        <f t="shared" si="0"/>
        <v>0</v>
      </c>
      <c r="I31" s="28">
        <f t="shared" si="0"/>
        <v>0</v>
      </c>
      <c r="J31" s="28">
        <f t="shared" si="0"/>
        <v>0</v>
      </c>
      <c r="K31" s="29">
        <f t="shared" si="0"/>
        <v>0</v>
      </c>
      <c r="L31" s="343"/>
      <c r="M31" s="392">
        <f t="shared" si="0"/>
        <v>0</v>
      </c>
      <c r="N31" s="29">
        <f t="shared" si="0"/>
        <v>0</v>
      </c>
      <c r="O31" s="29">
        <f t="shared" si="0"/>
        <v>0</v>
      </c>
      <c r="Q31" s="30" t="str">
        <f>IF(C31=SUM(J31:K31),"0","la somma di J31+K31 è diversa dal valore C31")</f>
        <v>0</v>
      </c>
    </row>
    <row r="32" spans="1:33" s="390" customFormat="1" ht="4.9000000000000004" customHeight="1" thickBot="1">
      <c r="A32" s="388"/>
      <c r="B32" s="389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99"/>
      <c r="N32" s="99"/>
      <c r="O32" s="99"/>
      <c r="Q32" s="391"/>
    </row>
    <row r="33" spans="1:18" s="390" customFormat="1" ht="30" customHeight="1" thickTop="1" thickBot="1">
      <c r="A33" s="402" t="s">
        <v>177</v>
      </c>
      <c r="B33" s="401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99"/>
      <c r="N33" s="99"/>
      <c r="O33" s="99"/>
      <c r="Q33" s="391"/>
    </row>
    <row r="34" spans="1:18" ht="7.15" customHeight="1" thickTop="1">
      <c r="M34" s="381"/>
      <c r="N34" s="381"/>
      <c r="O34" s="381"/>
    </row>
    <row r="35" spans="1:18" ht="11.85" customHeight="1">
      <c r="A35" s="458"/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177"/>
      <c r="Q35" s="177"/>
      <c r="R35" s="151"/>
    </row>
    <row r="36" spans="1:18" ht="5.0999999999999996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72"/>
    </row>
    <row r="37" spans="1:18" ht="11.45" customHeight="1">
      <c r="A37" s="473" t="s">
        <v>208</v>
      </c>
      <c r="B37" s="474"/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474"/>
      <c r="O37" s="474"/>
      <c r="P37" s="474"/>
      <c r="Q37" s="474"/>
      <c r="R37" s="72"/>
    </row>
    <row r="38" spans="1:18" ht="7.9" customHeight="1" thickBot="1"/>
    <row r="39" spans="1:18" ht="36.6" customHeight="1" thickTop="1" thickBot="1">
      <c r="A39" s="31" t="s">
        <v>90</v>
      </c>
      <c r="B39" s="32" t="str">
        <f t="shared" ref="B39:K39" si="1">IF(B31=SUM(B9:B29),"Totale coerente", "Totale NON Coerente rispetto alla somma dei dati della colonna")</f>
        <v>Totale coerente</v>
      </c>
      <c r="C39" s="32" t="str">
        <f t="shared" si="1"/>
        <v>Totale coerente</v>
      </c>
      <c r="D39" s="33" t="str">
        <f t="shared" si="1"/>
        <v>Totale coerente</v>
      </c>
      <c r="E39" s="33" t="str">
        <f t="shared" si="1"/>
        <v>Totale coerente</v>
      </c>
      <c r="F39" s="33" t="str">
        <f t="shared" si="1"/>
        <v>Totale coerente</v>
      </c>
      <c r="G39" s="33" t="str">
        <f t="shared" si="1"/>
        <v>Totale coerente</v>
      </c>
      <c r="H39" s="33" t="str">
        <f t="shared" si="1"/>
        <v>Totale coerente</v>
      </c>
      <c r="I39" s="33" t="str">
        <f t="shared" si="1"/>
        <v>Totale coerente</v>
      </c>
      <c r="J39" s="33" t="str">
        <f t="shared" si="1"/>
        <v>Totale coerente</v>
      </c>
      <c r="K39" s="34" t="str">
        <f t="shared" si="1"/>
        <v>Totale coerente</v>
      </c>
      <c r="L39" s="344"/>
      <c r="M39" s="393" t="str">
        <f t="shared" ref="M39:O39" si="2">IF(M31=SUM(M9:M29),"Totale coerente", "Totale NON Coerente rispetto alla somma dei dati della colonna")</f>
        <v>Totale coerente</v>
      </c>
      <c r="N39" s="33" t="str">
        <f t="shared" si="2"/>
        <v>Totale coerente</v>
      </c>
      <c r="O39" s="34" t="str">
        <f t="shared" si="2"/>
        <v>Totale coerente</v>
      </c>
    </row>
    <row r="40" spans="1:18" thickTop="1">
      <c r="M40" s="344"/>
      <c r="N40" s="344"/>
      <c r="O40" s="344"/>
    </row>
  </sheetData>
  <sheetProtection selectLockedCells="1"/>
  <mergeCells count="9">
    <mergeCell ref="A3:K3"/>
    <mergeCell ref="A37:Q37"/>
    <mergeCell ref="Q7:Q8"/>
    <mergeCell ref="A4:K4"/>
    <mergeCell ref="A6:A8"/>
    <mergeCell ref="B6:K7"/>
    <mergeCell ref="A35:O35"/>
    <mergeCell ref="M6:O7"/>
    <mergeCell ref="M4:O4"/>
  </mergeCells>
  <phoneticPr fontId="0" type="noConversion"/>
  <pageMargins left="0.35433070866141736" right="0.35433070866141736" top="0.35433070866141736" bottom="0.35433070866141736" header="0.23622047244094491" footer="0.23622047244094491"/>
  <pageSetup paperSize="9" scale="77" orientation="landscape" r:id="rId1"/>
  <headerFooter alignWithMargins="0">
    <oddFooter>&amp;RMonitoraggio della sperimentazione del sistema duale IeFP a.f.2021/2022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oglio7">
    <tabColor theme="9" tint="0.59999389629810485"/>
    <pageSetUpPr fitToPage="1"/>
  </sheetPr>
  <dimension ref="A1:W40"/>
  <sheetViews>
    <sheetView showGridLines="0" view="pageLayout" topLeftCell="D46" zoomScale="90" zoomScaleNormal="90" zoomScaleSheetLayoutView="75" zoomScalePageLayoutView="90" workbookViewId="0">
      <selection activeCell="A38" sqref="A38"/>
    </sheetView>
  </sheetViews>
  <sheetFormatPr defaultColWidth="9.140625" defaultRowHeight="12.75"/>
  <cols>
    <col min="1" max="1" width="63.28515625" style="1" customWidth="1"/>
    <col min="2" max="2" width="11.85546875" style="1" customWidth="1"/>
    <col min="3" max="3" width="12.85546875" style="1" customWidth="1"/>
    <col min="4" max="4" width="9.28515625" style="1" customWidth="1"/>
    <col min="5" max="5" width="14.28515625" style="1" customWidth="1"/>
    <col min="6" max="6" width="11.140625" style="1" customWidth="1"/>
    <col min="7" max="7" width="11.42578125" style="1" customWidth="1"/>
    <col min="8" max="8" width="3.28515625" style="1" customWidth="1"/>
    <col min="9" max="9" width="11.42578125" style="1" customWidth="1"/>
    <col min="10" max="10" width="4" style="1" customWidth="1"/>
    <col min="11" max="11" width="28.140625" style="1" customWidth="1"/>
    <col min="12" max="16384" width="9.140625" style="1"/>
  </cols>
  <sheetData>
    <row r="1" spans="1:23" ht="37.5" customHeight="1"/>
    <row r="2" spans="1:23" ht="19.5" customHeight="1">
      <c r="A2" s="154" t="s">
        <v>67</v>
      </c>
      <c r="G2" s="123"/>
      <c r="H2" s="123"/>
      <c r="I2" s="123"/>
    </row>
    <row r="3" spans="1:23" ht="21.6" customHeight="1">
      <c r="A3" s="497" t="s">
        <v>213</v>
      </c>
      <c r="B3" s="497"/>
      <c r="C3" s="497"/>
      <c r="D3" s="497"/>
      <c r="E3" s="497"/>
      <c r="F3" s="497"/>
      <c r="G3" s="497"/>
      <c r="H3" s="348"/>
      <c r="I3" s="399"/>
    </row>
    <row r="4" spans="1:23" ht="12.6" customHeight="1">
      <c r="A4" s="495" t="s">
        <v>73</v>
      </c>
      <c r="B4" s="495"/>
      <c r="C4" s="495"/>
      <c r="D4" s="495"/>
      <c r="E4" s="495"/>
      <c r="F4" s="495"/>
      <c r="G4" s="495"/>
      <c r="H4" s="348"/>
      <c r="I4" s="400"/>
      <c r="J4" s="112"/>
      <c r="K4" s="112"/>
      <c r="L4" s="112"/>
      <c r="M4" s="112"/>
      <c r="N4" s="112"/>
      <c r="O4" s="112"/>
      <c r="P4" s="112"/>
    </row>
    <row r="5" spans="1:23" ht="5.0999999999999996" customHeight="1">
      <c r="A5" s="128"/>
      <c r="B5" s="56"/>
      <c r="C5" s="56"/>
      <c r="D5" s="56"/>
      <c r="E5" s="56"/>
      <c r="F5" s="112"/>
      <c r="G5" s="112"/>
      <c r="H5" s="349"/>
      <c r="I5" s="349"/>
      <c r="J5" s="112"/>
      <c r="K5" s="112"/>
      <c r="L5" s="112"/>
      <c r="M5" s="112"/>
      <c r="N5" s="112"/>
      <c r="O5" s="112"/>
      <c r="P5" s="112"/>
    </row>
    <row r="6" spans="1:23" ht="7.5" customHeight="1" thickBot="1">
      <c r="F6" s="113"/>
      <c r="G6" s="113"/>
      <c r="H6" s="350"/>
      <c r="I6" s="350"/>
      <c r="J6" s="113"/>
      <c r="K6" s="113"/>
      <c r="L6" s="113"/>
      <c r="M6" s="112"/>
      <c r="N6" s="112"/>
      <c r="O6" s="112"/>
      <c r="P6" s="112"/>
    </row>
    <row r="7" spans="1:23" ht="65.099999999999994" customHeight="1" thickTop="1" thickBot="1">
      <c r="A7" s="140" t="s">
        <v>65</v>
      </c>
      <c r="B7" s="141" t="s">
        <v>74</v>
      </c>
      <c r="C7" s="141" t="s">
        <v>159</v>
      </c>
      <c r="D7" s="141" t="s">
        <v>3</v>
      </c>
      <c r="E7" s="175" t="s">
        <v>178</v>
      </c>
      <c r="F7" s="213" t="s">
        <v>33</v>
      </c>
      <c r="G7" s="214" t="s">
        <v>75</v>
      </c>
      <c r="H7" s="351"/>
      <c r="I7" s="397" t="s">
        <v>160</v>
      </c>
      <c r="K7" s="114" t="s">
        <v>175</v>
      </c>
      <c r="L7" s="2"/>
    </row>
    <row r="8" spans="1:23" ht="16.5" customHeight="1" thickTop="1">
      <c r="A8" s="142" t="s">
        <v>76</v>
      </c>
      <c r="B8" s="124"/>
      <c r="C8" s="124"/>
      <c r="D8" s="3"/>
      <c r="E8" s="3"/>
      <c r="F8" s="215"/>
      <c r="G8" s="216"/>
      <c r="H8" s="367"/>
      <c r="I8" s="395"/>
      <c r="K8" s="115" t="str">
        <f>IF(C8=SUM(F8:G8),"0","la somma di F8+G8 è diversa dal valore C8")</f>
        <v>0</v>
      </c>
      <c r="L8" s="8"/>
      <c r="N8" s="4"/>
      <c r="P8" s="4"/>
      <c r="R8" s="4"/>
      <c r="T8" s="4"/>
      <c r="W8" s="4"/>
    </row>
    <row r="9" spans="1:23" ht="16.5" customHeight="1">
      <c r="A9" s="143" t="s">
        <v>6</v>
      </c>
      <c r="B9" s="124"/>
      <c r="C9" s="124"/>
      <c r="D9" s="3"/>
      <c r="E9" s="3"/>
      <c r="F9" s="215"/>
      <c r="G9" s="216"/>
      <c r="H9" s="367"/>
      <c r="I9" s="395"/>
      <c r="K9" s="116" t="str">
        <f>IF(C9=SUM(F9:G9),"0","la somma di F9+G9 è diversa dal valore C9")</f>
        <v>0</v>
      </c>
      <c r="N9" s="4"/>
      <c r="P9" s="4"/>
      <c r="R9" s="4"/>
      <c r="T9" s="4"/>
      <c r="W9" s="4"/>
    </row>
    <row r="10" spans="1:23" ht="16.5" customHeight="1">
      <c r="A10" s="143" t="s">
        <v>7</v>
      </c>
      <c r="B10" s="124"/>
      <c r="C10" s="124"/>
      <c r="D10" s="3"/>
      <c r="E10" s="3"/>
      <c r="F10" s="215"/>
      <c r="G10" s="216"/>
      <c r="H10" s="367"/>
      <c r="I10" s="395"/>
      <c r="K10" s="116" t="str">
        <f>IF(C10=SUM(F10:G10),"0","la somma di F10+G10 è diversa dal valore C10")</f>
        <v>0</v>
      </c>
      <c r="N10" s="4"/>
      <c r="P10" s="4"/>
      <c r="R10" s="4"/>
      <c r="T10" s="4"/>
      <c r="W10" s="4"/>
    </row>
    <row r="11" spans="1:23" ht="16.5" customHeight="1">
      <c r="A11" s="143" t="s">
        <v>8</v>
      </c>
      <c r="B11" s="124"/>
      <c r="C11" s="124"/>
      <c r="D11" s="3"/>
      <c r="E11" s="3"/>
      <c r="F11" s="215"/>
      <c r="G11" s="216"/>
      <c r="H11" s="367"/>
      <c r="I11" s="395"/>
      <c r="K11" s="116" t="str">
        <f>IF(C11=SUM(F11:G11),"0","la somma di F11+G11 è diversa dal valore C11")</f>
        <v>0</v>
      </c>
      <c r="N11" s="4"/>
      <c r="P11" s="4"/>
      <c r="R11" s="4"/>
      <c r="T11" s="4"/>
      <c r="W11" s="4"/>
    </row>
    <row r="12" spans="1:23" ht="16.5" customHeight="1">
      <c r="A12" s="143" t="s">
        <v>9</v>
      </c>
      <c r="B12" s="124"/>
      <c r="C12" s="124"/>
      <c r="D12" s="3"/>
      <c r="E12" s="3"/>
      <c r="F12" s="215"/>
      <c r="G12" s="216"/>
      <c r="H12" s="367"/>
      <c r="I12" s="395"/>
      <c r="K12" s="116" t="str">
        <f>IF(C12=SUM(F12:G12),"0","la somma di F12+G12 è diversa dal valore C12")</f>
        <v>0</v>
      </c>
      <c r="N12" s="4"/>
      <c r="P12" s="4"/>
      <c r="R12" s="4"/>
      <c r="T12" s="4"/>
      <c r="W12" s="4"/>
    </row>
    <row r="13" spans="1:23" ht="16.5" customHeight="1">
      <c r="A13" s="143" t="s">
        <v>10</v>
      </c>
      <c r="B13" s="124"/>
      <c r="C13" s="124"/>
      <c r="D13" s="3"/>
      <c r="E13" s="3"/>
      <c r="F13" s="215"/>
      <c r="G13" s="216"/>
      <c r="H13" s="367"/>
      <c r="I13" s="395"/>
      <c r="K13" s="116" t="str">
        <f>IF(C13=SUM(F13:G13),"0","la somma di F13+G13 è diversa dal valore C13")</f>
        <v>0</v>
      </c>
      <c r="N13" s="4"/>
      <c r="P13" s="4"/>
      <c r="R13" s="4"/>
      <c r="T13" s="4"/>
      <c r="W13" s="4"/>
    </row>
    <row r="14" spans="1:23" ht="16.5" customHeight="1">
      <c r="A14" s="143" t="s">
        <v>11</v>
      </c>
      <c r="B14" s="124"/>
      <c r="C14" s="124"/>
      <c r="D14" s="3"/>
      <c r="E14" s="3"/>
      <c r="F14" s="215"/>
      <c r="G14" s="216"/>
      <c r="H14" s="367"/>
      <c r="I14" s="395"/>
      <c r="K14" s="116" t="str">
        <f>IF(C14=SUM(F14:G14),"0","la somma di F14+G14 è diversa dal valore C14")</f>
        <v>0</v>
      </c>
      <c r="N14" s="4"/>
      <c r="P14" s="4"/>
      <c r="R14" s="4"/>
      <c r="T14" s="4"/>
      <c r="W14" s="4"/>
    </row>
    <row r="15" spans="1:23" ht="16.5" customHeight="1">
      <c r="A15" s="143" t="s">
        <v>12</v>
      </c>
      <c r="B15" s="124"/>
      <c r="C15" s="124"/>
      <c r="D15" s="3"/>
      <c r="E15" s="3"/>
      <c r="F15" s="215"/>
      <c r="G15" s="216"/>
      <c r="H15" s="367"/>
      <c r="I15" s="395"/>
      <c r="K15" s="116" t="str">
        <f>IF(C15=SUM(F15:G15),"0","la somma di F15+G15 è diversa dal valore C15")</f>
        <v>0</v>
      </c>
      <c r="N15" s="4"/>
      <c r="P15" s="4"/>
      <c r="R15" s="4"/>
      <c r="T15" s="4"/>
      <c r="W15" s="4"/>
    </row>
    <row r="16" spans="1:23" ht="16.5" customHeight="1">
      <c r="A16" s="144" t="s">
        <v>13</v>
      </c>
      <c r="B16" s="124"/>
      <c r="C16" s="124"/>
      <c r="D16" s="3"/>
      <c r="E16" s="3"/>
      <c r="F16" s="215"/>
      <c r="G16" s="216"/>
      <c r="H16" s="367"/>
      <c r="I16" s="395"/>
      <c r="K16" s="117" t="str">
        <f>IF(C16=SUM(F16:G16),"0","la somma di F16+G16 è diversa dal valore C16")</f>
        <v>0</v>
      </c>
      <c r="N16" s="4"/>
      <c r="P16" s="4"/>
      <c r="R16" s="4"/>
      <c r="T16" s="4"/>
      <c r="W16" s="4"/>
    </row>
    <row r="17" spans="1:23" ht="16.5" customHeight="1">
      <c r="A17" s="143" t="s">
        <v>14</v>
      </c>
      <c r="B17" s="124"/>
      <c r="C17" s="124"/>
      <c r="D17" s="3"/>
      <c r="E17" s="3"/>
      <c r="F17" s="215"/>
      <c r="G17" s="216"/>
      <c r="H17" s="367"/>
      <c r="I17" s="395"/>
      <c r="K17" s="116" t="str">
        <f>IF(C17=SUM(F17:G17),"0","la somma di F17+G17 è diversa dal valore C17")</f>
        <v>0</v>
      </c>
      <c r="N17" s="4"/>
      <c r="P17" s="4"/>
      <c r="R17" s="4"/>
      <c r="T17" s="4"/>
      <c r="W17" s="4"/>
    </row>
    <row r="18" spans="1:23" ht="28.15" customHeight="1">
      <c r="A18" s="307" t="s">
        <v>15</v>
      </c>
      <c r="B18" s="124"/>
      <c r="C18" s="124"/>
      <c r="D18" s="3"/>
      <c r="E18" s="3"/>
      <c r="F18" s="215"/>
      <c r="G18" s="216"/>
      <c r="H18" s="367"/>
      <c r="I18" s="395"/>
      <c r="K18" s="116" t="str">
        <f>IF(C18=SUM(F18:G18),"0","la somma di F18+G18 è diversa dal valore C18")</f>
        <v>0</v>
      </c>
      <c r="N18" s="4"/>
      <c r="P18" s="4"/>
      <c r="R18" s="4"/>
      <c r="T18" s="4"/>
      <c r="W18" s="4"/>
    </row>
    <row r="19" spans="1:23" ht="16.5" customHeight="1">
      <c r="A19" s="143" t="s">
        <v>77</v>
      </c>
      <c r="B19" s="124"/>
      <c r="C19" s="124"/>
      <c r="D19" s="3"/>
      <c r="E19" s="3"/>
      <c r="F19" s="215"/>
      <c r="G19" s="216"/>
      <c r="H19" s="367"/>
      <c r="I19" s="395"/>
      <c r="K19" s="116" t="str">
        <f>IF(C19=SUM(F19:G19),"0","la somma di F19+G19 è diversa dal valore C19")</f>
        <v>0</v>
      </c>
      <c r="N19" s="4"/>
      <c r="P19" s="4"/>
      <c r="R19" s="4"/>
      <c r="T19" s="4"/>
      <c r="W19" s="4"/>
    </row>
    <row r="20" spans="1:23" ht="16.5" customHeight="1">
      <c r="A20" s="143" t="s">
        <v>17</v>
      </c>
      <c r="B20" s="124"/>
      <c r="C20" s="124"/>
      <c r="D20" s="3"/>
      <c r="E20" s="3"/>
      <c r="F20" s="215"/>
      <c r="G20" s="216"/>
      <c r="H20" s="367"/>
      <c r="I20" s="395"/>
      <c r="K20" s="116" t="str">
        <f>IF(C20=SUM(F20:G20),"0","la somma di F20+G20 è diversa dal valore C20")</f>
        <v>0</v>
      </c>
      <c r="N20" s="4"/>
      <c r="P20" s="4"/>
      <c r="R20" s="4"/>
      <c r="T20" s="4"/>
      <c r="W20" s="4"/>
    </row>
    <row r="21" spans="1:23" ht="16.5" customHeight="1">
      <c r="A21" s="144" t="s">
        <v>18</v>
      </c>
      <c r="B21" s="124"/>
      <c r="C21" s="124"/>
      <c r="D21" s="3"/>
      <c r="E21" s="3"/>
      <c r="F21" s="215"/>
      <c r="G21" s="216"/>
      <c r="H21" s="367"/>
      <c r="I21" s="395"/>
      <c r="K21" s="116" t="str">
        <f>IF(C21=SUM(F21:G21),"0","la somma di F21+G21 è diversa dal valore C21")</f>
        <v>0</v>
      </c>
      <c r="N21" s="4"/>
      <c r="P21" s="4"/>
      <c r="R21" s="4"/>
      <c r="T21" s="4"/>
      <c r="W21" s="4"/>
    </row>
    <row r="22" spans="1:23" ht="16.5" customHeight="1">
      <c r="A22" s="143" t="s">
        <v>19</v>
      </c>
      <c r="B22" s="124"/>
      <c r="C22" s="124"/>
      <c r="D22" s="3"/>
      <c r="E22" s="3"/>
      <c r="F22" s="215"/>
      <c r="G22" s="216"/>
      <c r="H22" s="367"/>
      <c r="I22" s="395"/>
      <c r="K22" s="116" t="str">
        <f>IF(C22=SUM(F22:G22),"0","la somma di F22+G22 è diversa dal valore C22")</f>
        <v>0</v>
      </c>
      <c r="N22" s="4"/>
      <c r="P22" s="4"/>
      <c r="R22" s="4"/>
      <c r="T22" s="4"/>
      <c r="W22" s="4"/>
    </row>
    <row r="23" spans="1:23" ht="16.5" customHeight="1">
      <c r="A23" s="143" t="s">
        <v>20</v>
      </c>
      <c r="B23" s="124"/>
      <c r="C23" s="124"/>
      <c r="D23" s="3"/>
      <c r="E23" s="3"/>
      <c r="F23" s="215"/>
      <c r="G23" s="216"/>
      <c r="H23" s="367"/>
      <c r="I23" s="395"/>
      <c r="K23" s="116" t="str">
        <f>IF(C23=SUM(F23:G23),"0","la somma di F23+G23 è diversa dal valore C23")</f>
        <v>0</v>
      </c>
      <c r="N23" s="4"/>
      <c r="P23" s="4"/>
      <c r="R23" s="4"/>
      <c r="T23" s="4"/>
      <c r="W23" s="4"/>
    </row>
    <row r="24" spans="1:23" ht="16.5" customHeight="1">
      <c r="A24" s="143" t="s">
        <v>21</v>
      </c>
      <c r="B24" s="124"/>
      <c r="C24" s="124"/>
      <c r="D24" s="3"/>
      <c r="E24" s="3"/>
      <c r="F24" s="215"/>
      <c r="G24" s="216"/>
      <c r="H24" s="367"/>
      <c r="I24" s="395"/>
      <c r="K24" s="116" t="str">
        <f>IF(C24=SUM(F24:G24),"0","la somma di F24+G24 è diversa dal valore C24")</f>
        <v>0</v>
      </c>
      <c r="N24" s="4"/>
      <c r="P24" s="4"/>
      <c r="R24" s="4"/>
      <c r="T24" s="4"/>
      <c r="W24" s="4"/>
    </row>
    <row r="25" spans="1:23" ht="16.5" customHeight="1">
      <c r="A25" s="143" t="s">
        <v>22</v>
      </c>
      <c r="B25" s="124"/>
      <c r="C25" s="124"/>
      <c r="D25" s="3"/>
      <c r="E25" s="3"/>
      <c r="F25" s="215"/>
      <c r="G25" s="216"/>
      <c r="H25" s="367"/>
      <c r="I25" s="395"/>
      <c r="K25" s="116" t="str">
        <f>IF(C25=SUM(F25:G25),"0","la somma di F25+G25 è diversa dal valore C25")</f>
        <v>0</v>
      </c>
      <c r="N25" s="4"/>
      <c r="P25" s="4"/>
      <c r="R25" s="4"/>
      <c r="T25" s="4"/>
      <c r="W25" s="4"/>
    </row>
    <row r="26" spans="1:23" ht="16.5" customHeight="1">
      <c r="A26" s="143" t="s">
        <v>23</v>
      </c>
      <c r="B26" s="124"/>
      <c r="C26" s="124"/>
      <c r="D26" s="3"/>
      <c r="E26" s="3"/>
      <c r="F26" s="215"/>
      <c r="G26" s="216"/>
      <c r="H26" s="367"/>
      <c r="I26" s="395"/>
      <c r="K26" s="116" t="str">
        <f>IF(C26=SUM(F26:G26),"0","la somma di F26+G26 è diversa dal valore C26")</f>
        <v>0</v>
      </c>
      <c r="N26" s="4"/>
      <c r="P26" s="4"/>
      <c r="R26" s="4"/>
      <c r="T26" s="4"/>
      <c r="W26" s="4"/>
    </row>
    <row r="27" spans="1:23" ht="16.5" customHeight="1">
      <c r="A27" s="143" t="s">
        <v>24</v>
      </c>
      <c r="B27" s="124"/>
      <c r="C27" s="124"/>
      <c r="D27" s="3"/>
      <c r="E27" s="3"/>
      <c r="F27" s="215"/>
      <c r="G27" s="216"/>
      <c r="H27" s="367"/>
      <c r="I27" s="395"/>
      <c r="K27" s="116" t="str">
        <f>IF(C27=SUM(F27:G27),"0","la somma di F27+G27 è diversa dal valore C27")</f>
        <v>0</v>
      </c>
      <c r="N27" s="4"/>
      <c r="P27" s="4"/>
      <c r="R27" s="4"/>
      <c r="T27" s="4"/>
      <c r="W27" s="4"/>
    </row>
    <row r="28" spans="1:23" ht="16.5" customHeight="1">
      <c r="A28" s="143" t="s">
        <v>25</v>
      </c>
      <c r="B28" s="124"/>
      <c r="C28" s="124"/>
      <c r="D28" s="3"/>
      <c r="E28" s="3"/>
      <c r="F28" s="215"/>
      <c r="G28" s="216"/>
      <c r="H28" s="367"/>
      <c r="I28" s="395"/>
      <c r="K28" s="116" t="str">
        <f>IF(C28=SUM(F28:G28),"0","la somma di F28+G28 è diversa dal valore C28")</f>
        <v>0</v>
      </c>
      <c r="N28" s="4"/>
      <c r="P28" s="4"/>
      <c r="R28" s="4"/>
      <c r="T28" s="4"/>
      <c r="W28" s="4"/>
    </row>
    <row r="29" spans="1:23" ht="16.5" customHeight="1" thickBot="1">
      <c r="A29" s="145" t="s">
        <v>26</v>
      </c>
      <c r="B29" s="146"/>
      <c r="C29" s="146"/>
      <c r="D29" s="147"/>
      <c r="E29" s="147"/>
      <c r="F29" s="217"/>
      <c r="G29" s="218"/>
      <c r="H29" s="367"/>
      <c r="I29" s="395"/>
      <c r="K29" s="118" t="str">
        <f>IF(C29=SUM(F29:G29),"0","la somma di F29+G29 è diversa dal valore C29")</f>
        <v>0</v>
      </c>
      <c r="N29" s="4"/>
      <c r="P29" s="4"/>
      <c r="R29" s="4"/>
      <c r="T29" s="4"/>
      <c r="W29" s="4"/>
    </row>
    <row r="30" spans="1:23" ht="7.5" customHeight="1" thickTop="1" thickBot="1">
      <c r="A30" s="8"/>
      <c r="B30" s="5"/>
      <c r="C30" s="5"/>
      <c r="D30" s="5"/>
      <c r="E30" s="5"/>
      <c r="H30" s="352"/>
      <c r="I30" s="352"/>
      <c r="K30" s="125"/>
    </row>
    <row r="31" spans="1:23" ht="14.25" thickTop="1" thickBot="1">
      <c r="A31" s="9" t="s">
        <v>27</v>
      </c>
      <c r="B31" s="6">
        <f t="shared" ref="B31:G31" si="0">SUM(B8:B29)</f>
        <v>0</v>
      </c>
      <c r="C31" s="6">
        <f>SUM(C8:C29)</f>
        <v>0</v>
      </c>
      <c r="D31" s="6">
        <f t="shared" si="0"/>
        <v>0</v>
      </c>
      <c r="E31" s="6">
        <f t="shared" si="0"/>
        <v>0</v>
      </c>
      <c r="F31" s="6">
        <f t="shared" si="0"/>
        <v>0</v>
      </c>
      <c r="G31" s="119">
        <f t="shared" si="0"/>
        <v>0</v>
      </c>
      <c r="H31" s="353"/>
      <c r="I31" s="119">
        <f>SUM(I8:I29)</f>
        <v>0</v>
      </c>
      <c r="K31" s="120" t="str">
        <f>IF(C31=SUM(F31:G31),"0","la somma di H31+G31 è diversa dal valore B31")</f>
        <v>0</v>
      </c>
    </row>
    <row r="32" spans="1:23" ht="4.9000000000000004" customHeight="1" thickBot="1"/>
    <row r="33" spans="1:13" ht="27.6" customHeight="1" thickTop="1" thickBot="1">
      <c r="A33" s="402" t="s">
        <v>179</v>
      </c>
      <c r="B33" s="401"/>
    </row>
    <row r="34" spans="1:13" ht="4.1500000000000004" customHeight="1" thickTop="1"/>
    <row r="35" spans="1:13" ht="2.4500000000000002" customHeight="1">
      <c r="A35" s="458"/>
      <c r="B35" s="458"/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</row>
    <row r="36" spans="1:13" ht="12.75" customHeight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1:13">
      <c r="A37" s="496" t="s">
        <v>214</v>
      </c>
      <c r="B37" s="496"/>
      <c r="C37" s="496"/>
      <c r="D37" s="496"/>
      <c r="E37" s="496"/>
      <c r="F37" s="496"/>
      <c r="G37" s="496"/>
      <c r="H37" s="365"/>
      <c r="I37" s="365"/>
      <c r="J37" s="126"/>
      <c r="K37" s="126"/>
      <c r="L37" s="126"/>
    </row>
    <row r="38" spans="1:13" ht="13.5" thickBot="1"/>
    <row r="39" spans="1:13" ht="34.15" customHeight="1" thickTop="1" thickBot="1">
      <c r="A39" s="121" t="s">
        <v>28</v>
      </c>
      <c r="B39" s="127" t="str">
        <f t="shared" ref="B39:I39" si="1">IF(B31=SUM(B8:B29),"Totale coerente", "Totale NON Coerente rispetto alla somma dei dati della colonna")</f>
        <v>Totale coerente</v>
      </c>
      <c r="C39" s="127" t="str">
        <f t="shared" si="1"/>
        <v>Totale coerente</v>
      </c>
      <c r="D39" s="7" t="str">
        <f t="shared" si="1"/>
        <v>Totale coerente</v>
      </c>
      <c r="E39" s="7" t="str">
        <f t="shared" si="1"/>
        <v>Totale coerente</v>
      </c>
      <c r="F39" s="7" t="str">
        <f t="shared" si="1"/>
        <v>Totale coerente</v>
      </c>
      <c r="G39" s="11" t="str">
        <f t="shared" si="1"/>
        <v>Totale coerente</v>
      </c>
      <c r="H39" s="122"/>
      <c r="I39" s="11" t="str">
        <f t="shared" si="1"/>
        <v>Totale coerente</v>
      </c>
      <c r="J39" s="122"/>
    </row>
    <row r="40" spans="1:13" ht="13.5" thickTop="1"/>
  </sheetData>
  <sheetProtection selectLockedCells="1"/>
  <mergeCells count="4">
    <mergeCell ref="A4:G4"/>
    <mergeCell ref="A37:G37"/>
    <mergeCell ref="A3:G3"/>
    <mergeCell ref="A35:M35"/>
  </mergeCells>
  <pageMargins left="0.35433070866141736" right="0.35433070866141736" top="0.35433070866141736" bottom="0.35433070866141736" header="0.23622047244094491" footer="0.23622047244094491"/>
  <pageSetup paperSize="9" scale="71" orientation="landscape" r:id="rId1"/>
  <headerFooter alignWithMargins="0">
    <oddFooter>&amp;RMonitoraggio della sperimentazione del sistema duale IeFP a.f.2021/2022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oglio8">
    <tabColor theme="9" tint="0.59999389629810485"/>
    <pageSetUpPr fitToPage="1"/>
  </sheetPr>
  <dimension ref="A1:W39"/>
  <sheetViews>
    <sheetView showGridLines="0" view="pageLayout" topLeftCell="B34" zoomScale="90" zoomScaleNormal="75" zoomScalePageLayoutView="90" workbookViewId="0">
      <selection activeCell="K36" sqref="K36"/>
    </sheetView>
  </sheetViews>
  <sheetFormatPr defaultColWidth="9.140625" defaultRowHeight="12.75"/>
  <cols>
    <col min="1" max="1" width="71.7109375" style="1" customWidth="1"/>
    <col min="2" max="2" width="12.85546875" style="1" customWidth="1"/>
    <col min="3" max="3" width="13.140625" style="1" customWidth="1"/>
    <col min="4" max="4" width="10.28515625" style="1" customWidth="1"/>
    <col min="5" max="5" width="17.85546875" style="1" customWidth="1"/>
    <col min="6" max="6" width="10" style="1" customWidth="1"/>
    <col min="7" max="7" width="10.85546875" style="1" customWidth="1"/>
    <col min="8" max="8" width="2.7109375" style="1" customWidth="1"/>
    <col min="9" max="9" width="13.5703125" style="1" customWidth="1"/>
    <col min="10" max="10" width="1.85546875" style="1" customWidth="1"/>
    <col min="11" max="11" width="31.28515625" style="1" customWidth="1"/>
    <col min="12" max="16384" width="9.140625" style="1"/>
  </cols>
  <sheetData>
    <row r="1" spans="1:23" ht="43.5" customHeight="1"/>
    <row r="2" spans="1:23" ht="15.6" customHeight="1">
      <c r="A2" s="154" t="s">
        <v>67</v>
      </c>
      <c r="G2" s="129"/>
      <c r="H2" s="354"/>
      <c r="I2" s="354"/>
      <c r="J2" s="352"/>
    </row>
    <row r="3" spans="1:23" ht="21.6" customHeight="1">
      <c r="A3" s="499" t="s">
        <v>215</v>
      </c>
      <c r="B3" s="499"/>
      <c r="C3" s="499"/>
      <c r="D3" s="499"/>
      <c r="E3" s="499"/>
      <c r="F3" s="499"/>
      <c r="G3" s="499"/>
      <c r="H3" s="348"/>
      <c r="I3" s="374"/>
      <c r="J3" s="352"/>
    </row>
    <row r="4" spans="1:23" ht="13.35" customHeight="1">
      <c r="A4" s="495" t="s">
        <v>73</v>
      </c>
      <c r="B4" s="495"/>
      <c r="C4" s="495"/>
      <c r="D4" s="495"/>
      <c r="E4" s="495"/>
      <c r="F4" s="495"/>
      <c r="G4" s="495"/>
      <c r="H4" s="348"/>
      <c r="I4" s="373"/>
      <c r="J4" s="349"/>
      <c r="K4" s="112"/>
      <c r="L4" s="112"/>
      <c r="M4" s="112"/>
      <c r="N4" s="112"/>
      <c r="O4" s="112"/>
      <c r="P4" s="112"/>
    </row>
    <row r="5" spans="1:23" ht="6.6" customHeight="1">
      <c r="A5" s="128"/>
      <c r="B5" s="56"/>
      <c r="C5" s="56"/>
      <c r="D5" s="56"/>
      <c r="E5" s="56"/>
      <c r="F5" s="112"/>
      <c r="G5" s="112"/>
      <c r="H5" s="349"/>
      <c r="I5" s="349"/>
      <c r="J5" s="349"/>
      <c r="K5" s="112"/>
      <c r="L5" s="112"/>
      <c r="M5" s="112"/>
      <c r="N5" s="112"/>
      <c r="O5" s="112"/>
      <c r="P5" s="112"/>
    </row>
    <row r="6" spans="1:23" ht="6.6" customHeight="1" thickBot="1">
      <c r="A6" s="55"/>
      <c r="B6" s="55"/>
      <c r="C6" s="55"/>
      <c r="D6" s="55"/>
      <c r="E6" s="55"/>
      <c r="F6" s="55"/>
      <c r="G6" s="55"/>
      <c r="H6" s="355"/>
      <c r="I6" s="355"/>
      <c r="J6" s="355"/>
      <c r="K6" s="55"/>
      <c r="L6" s="55"/>
      <c r="M6" s="55"/>
      <c r="N6" s="55"/>
      <c r="O6" s="55"/>
      <c r="P6" s="55"/>
    </row>
    <row r="7" spans="1:23" ht="66" customHeight="1" thickTop="1" thickBot="1">
      <c r="A7" s="140" t="s">
        <v>65</v>
      </c>
      <c r="B7" s="141" t="s">
        <v>78</v>
      </c>
      <c r="C7" s="141" t="s">
        <v>161</v>
      </c>
      <c r="D7" s="141" t="s">
        <v>3</v>
      </c>
      <c r="E7" s="175" t="s">
        <v>178</v>
      </c>
      <c r="F7" s="213" t="s">
        <v>35</v>
      </c>
      <c r="G7" s="214" t="s">
        <v>36</v>
      </c>
      <c r="H7" s="351"/>
      <c r="I7" s="394" t="s">
        <v>162</v>
      </c>
      <c r="J7" s="352"/>
      <c r="K7" s="114" t="s">
        <v>175</v>
      </c>
      <c r="L7" s="2"/>
    </row>
    <row r="8" spans="1:23" ht="16.5" customHeight="1" thickTop="1">
      <c r="A8" s="148" t="s">
        <v>37</v>
      </c>
      <c r="B8" s="124"/>
      <c r="C8" s="124"/>
      <c r="D8" s="3"/>
      <c r="E8" s="3"/>
      <c r="F8" s="215"/>
      <c r="G8" s="216"/>
      <c r="H8" s="367"/>
      <c r="I8" s="396"/>
      <c r="J8" s="352"/>
      <c r="K8" s="115" t="str">
        <f>IF(C8=SUM(F8:G8),"0","la somma di F8+ G8 è diversa dal valore C8")</f>
        <v>0</v>
      </c>
      <c r="L8" s="8"/>
      <c r="N8" s="4"/>
      <c r="P8" s="4"/>
      <c r="R8" s="4"/>
      <c r="T8" s="4"/>
      <c r="W8" s="4"/>
    </row>
    <row r="9" spans="1:23" ht="16.5" customHeight="1">
      <c r="A9" s="148" t="s">
        <v>38</v>
      </c>
      <c r="B9" s="124"/>
      <c r="C9" s="124"/>
      <c r="D9" s="3"/>
      <c r="E9" s="3"/>
      <c r="F9" s="215"/>
      <c r="G9" s="216"/>
      <c r="H9" s="367"/>
      <c r="I9" s="396"/>
      <c r="J9" s="352"/>
      <c r="K9" s="115" t="str">
        <f>IF(C9=SUM(F9:G9),"0","la somma di F9+ G9 è diversa dal valore C9")</f>
        <v>0</v>
      </c>
      <c r="N9" s="4"/>
      <c r="P9" s="4"/>
      <c r="R9" s="4"/>
      <c r="T9" s="4"/>
      <c r="W9" s="4"/>
    </row>
    <row r="10" spans="1:23" ht="16.5" customHeight="1">
      <c r="A10" s="148" t="s">
        <v>39</v>
      </c>
      <c r="B10" s="124"/>
      <c r="C10" s="124"/>
      <c r="D10" s="3"/>
      <c r="E10" s="3"/>
      <c r="F10" s="215"/>
      <c r="G10" s="216"/>
      <c r="H10" s="367"/>
      <c r="I10" s="396"/>
      <c r="J10" s="352"/>
      <c r="K10" s="115" t="str">
        <f>IF(C10=SUM(F10:G10),"0","la somma di F10+ G10 è diversa dal valore B10")</f>
        <v>0</v>
      </c>
      <c r="N10" s="4"/>
      <c r="P10" s="4"/>
      <c r="R10" s="4"/>
      <c r="T10" s="4"/>
      <c r="W10" s="4"/>
    </row>
    <row r="11" spans="1:23" ht="16.5" customHeight="1">
      <c r="A11" s="148" t="s">
        <v>40</v>
      </c>
      <c r="B11" s="124"/>
      <c r="C11" s="124"/>
      <c r="D11" s="3"/>
      <c r="E11" s="3"/>
      <c r="F11" s="215"/>
      <c r="G11" s="216"/>
      <c r="H11" s="367"/>
      <c r="I11" s="396"/>
      <c r="J11" s="352"/>
      <c r="K11" s="115" t="str">
        <f>IF(B11=SUM(F11:G11),"0","la somma di F11+ G11 è diversa dal valore C11")</f>
        <v>0</v>
      </c>
      <c r="N11" s="4"/>
      <c r="P11" s="4"/>
      <c r="R11" s="4"/>
      <c r="T11" s="4"/>
      <c r="W11" s="4"/>
    </row>
    <row r="12" spans="1:23" ht="16.5" customHeight="1">
      <c r="A12" s="148" t="s">
        <v>41</v>
      </c>
      <c r="B12" s="124"/>
      <c r="C12" s="124"/>
      <c r="D12" s="3"/>
      <c r="E12" s="3"/>
      <c r="F12" s="215"/>
      <c r="G12" s="216"/>
      <c r="H12" s="367"/>
      <c r="I12" s="396"/>
      <c r="J12" s="352"/>
      <c r="K12" s="115" t="str">
        <f>IF(C12=SUM(F12:G12),"0","la somma di F12+ G12 è diversa dal valore C12")</f>
        <v>0</v>
      </c>
      <c r="N12" s="4"/>
      <c r="P12" s="4"/>
      <c r="R12" s="4"/>
      <c r="T12" s="4"/>
      <c r="W12" s="4"/>
    </row>
    <row r="13" spans="1:23" ht="16.5" customHeight="1">
      <c r="A13" s="148" t="s">
        <v>42</v>
      </c>
      <c r="B13" s="124"/>
      <c r="C13" s="124"/>
      <c r="D13" s="3"/>
      <c r="E13" s="3"/>
      <c r="F13" s="215"/>
      <c r="G13" s="216"/>
      <c r="H13" s="367"/>
      <c r="I13" s="396"/>
      <c r="J13" s="352"/>
      <c r="K13" s="115" t="str">
        <f>IF(C13=SUM(F13:G13),"0","la somma di F13+ G13 è diversa dal valore C13")</f>
        <v>0</v>
      </c>
      <c r="N13" s="4"/>
      <c r="P13" s="4"/>
      <c r="R13" s="4"/>
      <c r="T13" s="4"/>
      <c r="W13" s="4"/>
    </row>
    <row r="14" spans="1:23" ht="16.5" customHeight="1">
      <c r="A14" s="148" t="s">
        <v>43</v>
      </c>
      <c r="B14" s="124"/>
      <c r="C14" s="124"/>
      <c r="D14" s="3"/>
      <c r="E14" s="3"/>
      <c r="F14" s="215"/>
      <c r="G14" s="216"/>
      <c r="H14" s="367"/>
      <c r="I14" s="396"/>
      <c r="J14" s="352"/>
      <c r="K14" s="115" t="str">
        <f>IF(C14=SUM(F14:G14),"0","la somma di F14+ G14 è diversa dal valore C14")</f>
        <v>0</v>
      </c>
      <c r="N14" s="4"/>
      <c r="P14" s="4"/>
      <c r="R14" s="4"/>
      <c r="T14" s="4"/>
      <c r="W14" s="4"/>
    </row>
    <row r="15" spans="1:23" ht="16.5" customHeight="1">
      <c r="A15" s="308" t="s">
        <v>44</v>
      </c>
      <c r="B15" s="124"/>
      <c r="C15" s="124"/>
      <c r="D15" s="3"/>
      <c r="E15" s="3"/>
      <c r="F15" s="215"/>
      <c r="G15" s="216"/>
      <c r="H15" s="367"/>
      <c r="I15" s="396"/>
      <c r="J15" s="352"/>
      <c r="K15" s="115" t="str">
        <f>IF(C15=SUM(F15:G15),"0","la somma di F15+ G15 è diversa dal valore C15")</f>
        <v>0</v>
      </c>
      <c r="N15" s="4"/>
      <c r="P15" s="4"/>
      <c r="R15" s="4"/>
      <c r="T15" s="4"/>
      <c r="W15" s="4"/>
    </row>
    <row r="16" spans="1:23" ht="16.5" customHeight="1">
      <c r="A16" s="148" t="s">
        <v>45</v>
      </c>
      <c r="B16" s="124"/>
      <c r="C16" s="124"/>
      <c r="D16" s="3"/>
      <c r="E16" s="3"/>
      <c r="F16" s="215"/>
      <c r="G16" s="216"/>
      <c r="H16" s="367"/>
      <c r="I16" s="396"/>
      <c r="J16" s="352"/>
      <c r="K16" s="115" t="str">
        <f>IF(C16=SUM(F16:G16),"0","la somma di F16+ G16 è diversa dal valore C16")</f>
        <v>0</v>
      </c>
      <c r="N16" s="4"/>
      <c r="P16" s="4"/>
      <c r="R16" s="4"/>
      <c r="T16" s="4"/>
      <c r="W16" s="4"/>
    </row>
    <row r="17" spans="1:23" ht="16.5" customHeight="1">
      <c r="A17" s="148" t="s">
        <v>46</v>
      </c>
      <c r="B17" s="124"/>
      <c r="C17" s="124"/>
      <c r="D17" s="3"/>
      <c r="E17" s="3"/>
      <c r="F17" s="215"/>
      <c r="G17" s="216"/>
      <c r="H17" s="367"/>
      <c r="I17" s="396"/>
      <c r="J17" s="352"/>
      <c r="K17" s="115" t="str">
        <f>IF(C17=SUM(F17:G17),"0","la somma di F17+ G17 è diversa dal valore C17")</f>
        <v>0</v>
      </c>
      <c r="N17" s="4"/>
      <c r="P17" s="4"/>
      <c r="R17" s="4"/>
      <c r="T17" s="4"/>
      <c r="W17" s="4"/>
    </row>
    <row r="18" spans="1:23" ht="16.5" customHeight="1">
      <c r="A18" s="148" t="s">
        <v>47</v>
      </c>
      <c r="B18" s="124"/>
      <c r="C18" s="124"/>
      <c r="D18" s="3"/>
      <c r="E18" s="3"/>
      <c r="F18" s="215"/>
      <c r="G18" s="216"/>
      <c r="H18" s="367"/>
      <c r="I18" s="396"/>
      <c r="J18" s="352"/>
      <c r="K18" s="115" t="str">
        <f>IF(C18=SUM(F18:G18),"0","la somma di F18+ G18 è diversa dal valore C18")</f>
        <v>0</v>
      </c>
      <c r="N18" s="4"/>
      <c r="P18" s="4"/>
      <c r="R18" s="4"/>
      <c r="T18" s="4"/>
      <c r="W18" s="4"/>
    </row>
    <row r="19" spans="1:23" ht="16.5" customHeight="1">
      <c r="A19" s="148" t="s">
        <v>48</v>
      </c>
      <c r="B19" s="124"/>
      <c r="C19" s="124"/>
      <c r="D19" s="3"/>
      <c r="E19" s="3"/>
      <c r="F19" s="215"/>
      <c r="G19" s="216"/>
      <c r="H19" s="367"/>
      <c r="I19" s="396"/>
      <c r="J19" s="352"/>
      <c r="K19" s="115" t="str">
        <f>IF(C19=SUM(F19:G19),"0","la somma di F19+ G19 è diversa dal valore C19")</f>
        <v>0</v>
      </c>
      <c r="N19" s="4"/>
      <c r="P19" s="4"/>
      <c r="R19" s="4"/>
      <c r="T19" s="4"/>
      <c r="W19" s="4"/>
    </row>
    <row r="20" spans="1:23" ht="16.5" customHeight="1">
      <c r="A20" s="148" t="s">
        <v>49</v>
      </c>
      <c r="B20" s="124"/>
      <c r="C20" s="124"/>
      <c r="D20" s="3"/>
      <c r="E20" s="3"/>
      <c r="F20" s="215"/>
      <c r="G20" s="216"/>
      <c r="H20" s="367"/>
      <c r="I20" s="396"/>
      <c r="J20" s="352"/>
      <c r="K20" s="115" t="str">
        <f>IF(C20=SUM(F20:G20),"0","la somma di F20 + G20 è diversa dal valore C20")</f>
        <v>0</v>
      </c>
      <c r="N20" s="4"/>
      <c r="P20" s="4"/>
      <c r="R20" s="4"/>
      <c r="T20" s="4"/>
      <c r="W20" s="4"/>
    </row>
    <row r="21" spans="1:23" ht="16.5" customHeight="1">
      <c r="A21" s="148" t="s">
        <v>50</v>
      </c>
      <c r="B21" s="124"/>
      <c r="C21" s="124"/>
      <c r="D21" s="3"/>
      <c r="E21" s="3"/>
      <c r="F21" s="215"/>
      <c r="G21" s="216"/>
      <c r="H21" s="367"/>
      <c r="I21" s="396"/>
      <c r="J21" s="352"/>
      <c r="K21" s="115" t="str">
        <f>IF(C21=SUM(F21:G21),"0","la somma di F21+ G21 è diversa dal valore C21")</f>
        <v>0</v>
      </c>
      <c r="N21" s="4"/>
      <c r="P21" s="4"/>
      <c r="R21" s="4"/>
      <c r="T21" s="4"/>
      <c r="W21" s="4"/>
    </row>
    <row r="22" spans="1:23" ht="27" customHeight="1">
      <c r="A22" s="308" t="s">
        <v>51</v>
      </c>
      <c r="B22" s="124"/>
      <c r="C22" s="124"/>
      <c r="D22" s="3"/>
      <c r="E22" s="3"/>
      <c r="F22" s="215"/>
      <c r="G22" s="216"/>
      <c r="H22" s="367"/>
      <c r="I22" s="396"/>
      <c r="J22" s="352"/>
      <c r="K22" s="115" t="str">
        <f>IF(C22=SUM(F22:G22),"0","la somma di F22+ G22 è diversa dal valore C22")</f>
        <v>0</v>
      </c>
      <c r="N22" s="4"/>
      <c r="P22" s="4"/>
      <c r="R22" s="4"/>
      <c r="T22" s="4"/>
      <c r="W22" s="4"/>
    </row>
    <row r="23" spans="1:23" ht="16.5" customHeight="1">
      <c r="A23" s="148" t="s">
        <v>52</v>
      </c>
      <c r="B23" s="124"/>
      <c r="C23" s="124"/>
      <c r="D23" s="3"/>
      <c r="E23" s="3"/>
      <c r="F23" s="215"/>
      <c r="G23" s="216"/>
      <c r="H23" s="367"/>
      <c r="I23" s="396"/>
      <c r="J23" s="352"/>
      <c r="K23" s="115" t="str">
        <f>IF(C23=SUM(F23:G23),"0","la somma di F23+ G23 è diversa dal valore C23")</f>
        <v>0</v>
      </c>
      <c r="N23" s="4"/>
      <c r="P23" s="4"/>
      <c r="R23" s="4"/>
      <c r="T23" s="4"/>
      <c r="W23" s="4"/>
    </row>
    <row r="24" spans="1:23" ht="16.5" customHeight="1">
      <c r="A24" s="148" t="s">
        <v>53</v>
      </c>
      <c r="B24" s="124"/>
      <c r="C24" s="124"/>
      <c r="D24" s="3"/>
      <c r="E24" s="3"/>
      <c r="F24" s="215"/>
      <c r="G24" s="216"/>
      <c r="H24" s="367"/>
      <c r="I24" s="396"/>
      <c r="J24" s="352"/>
      <c r="K24" s="115" t="str">
        <f>IF(C24=SUM(F24:G24),"0","la somma di F24+ G24 è diversa dal valore C24")</f>
        <v>0</v>
      </c>
      <c r="N24" s="4"/>
      <c r="P24" s="4"/>
      <c r="R24" s="4"/>
      <c r="T24" s="4"/>
      <c r="W24" s="4"/>
    </row>
    <row r="25" spans="1:23" ht="16.5" customHeight="1">
      <c r="A25" s="148" t="s">
        <v>54</v>
      </c>
      <c r="B25" s="124"/>
      <c r="C25" s="124"/>
      <c r="D25" s="3"/>
      <c r="E25" s="3"/>
      <c r="F25" s="215"/>
      <c r="G25" s="216"/>
      <c r="H25" s="367"/>
      <c r="I25" s="396"/>
      <c r="J25" s="352"/>
      <c r="K25" s="115" t="str">
        <f>IF(C25=SUM(F25:G25),"0","la somma di F25+ G25 è diversa dal valore C25")</f>
        <v>0</v>
      </c>
      <c r="N25" s="4"/>
      <c r="P25" s="4"/>
      <c r="R25" s="4"/>
      <c r="T25" s="4"/>
      <c r="W25" s="4"/>
    </row>
    <row r="26" spans="1:23" ht="16.5" customHeight="1">
      <c r="A26" s="148" t="s">
        <v>55</v>
      </c>
      <c r="B26" s="124"/>
      <c r="C26" s="124"/>
      <c r="D26" s="3"/>
      <c r="E26" s="3"/>
      <c r="F26" s="215"/>
      <c r="G26" s="216"/>
      <c r="H26" s="367"/>
      <c r="I26" s="396"/>
      <c r="J26" s="352"/>
      <c r="K26" s="115" t="str">
        <f>IF(C26=SUM(F26:G26),"0","la somma di F26 + G26 è diversa dal valore C26")</f>
        <v>0</v>
      </c>
      <c r="N26" s="4"/>
      <c r="P26" s="4"/>
      <c r="R26" s="4"/>
      <c r="T26" s="4"/>
      <c r="W26" s="4"/>
    </row>
    <row r="27" spans="1:23" ht="16.5" customHeight="1">
      <c r="A27" s="148" t="s">
        <v>56</v>
      </c>
      <c r="B27" s="124"/>
      <c r="C27" s="124"/>
      <c r="D27" s="3"/>
      <c r="E27" s="3"/>
      <c r="F27" s="215"/>
      <c r="G27" s="216"/>
      <c r="H27" s="367"/>
      <c r="I27" s="396"/>
      <c r="J27" s="352"/>
      <c r="K27" s="115" t="str">
        <f>IF(C27=SUM(F27:G27),"0","la somma di F27+ G27 è diversa dal valore C27")</f>
        <v>0</v>
      </c>
      <c r="N27" s="4"/>
      <c r="P27" s="4"/>
      <c r="R27" s="4"/>
      <c r="T27" s="4"/>
      <c r="W27" s="4"/>
    </row>
    <row r="28" spans="1:23" ht="16.5" customHeight="1" thickBot="1">
      <c r="A28" s="149" t="s">
        <v>57</v>
      </c>
      <c r="B28" s="146"/>
      <c r="C28" s="146"/>
      <c r="D28" s="147"/>
      <c r="E28" s="147"/>
      <c r="F28" s="217"/>
      <c r="G28" s="218"/>
      <c r="H28" s="367"/>
      <c r="I28" s="396"/>
      <c r="J28" s="352"/>
      <c r="K28" s="115" t="str">
        <f>IF(C28=SUM(F28:G28),"0","la somma di F28+ G28 è diversa dal valore C28")</f>
        <v>0</v>
      </c>
      <c r="N28" s="4"/>
      <c r="P28" s="4"/>
      <c r="R28" s="4"/>
      <c r="T28" s="4"/>
      <c r="W28" s="4"/>
    </row>
    <row r="29" spans="1:23" ht="6" customHeight="1" thickTop="1" thickBot="1">
      <c r="A29" s="8"/>
      <c r="B29" s="5"/>
      <c r="C29" s="5"/>
      <c r="D29" s="5"/>
      <c r="E29" s="5"/>
      <c r="H29" s="352"/>
      <c r="I29" s="352"/>
      <c r="J29" s="352"/>
      <c r="K29" s="125"/>
    </row>
    <row r="30" spans="1:23" ht="15.75" customHeight="1" thickTop="1" thickBot="1">
      <c r="A30" s="9" t="s">
        <v>27</v>
      </c>
      <c r="B30" s="6">
        <f t="shared" ref="B30:G30" si="0">SUM(B8:B28)</f>
        <v>0</v>
      </c>
      <c r="C30" s="6">
        <f>SUM(C8:C28)</f>
        <v>0</v>
      </c>
      <c r="D30" s="6">
        <f t="shared" si="0"/>
        <v>0</v>
      </c>
      <c r="E30" s="6">
        <f t="shared" si="0"/>
        <v>0</v>
      </c>
      <c r="F30" s="6">
        <f t="shared" si="0"/>
        <v>0</v>
      </c>
      <c r="G30" s="119">
        <f t="shared" si="0"/>
        <v>0</v>
      </c>
      <c r="H30" s="353"/>
      <c r="I30" s="119">
        <f>SUM(I8:I28)</f>
        <v>0</v>
      </c>
      <c r="J30" s="352"/>
      <c r="K30" s="120" t="str">
        <f>IF(B30=SUM(F30:G30),"0","la somma di F30+G30 è diversa dal valore B30")</f>
        <v>0</v>
      </c>
    </row>
    <row r="31" spans="1:23" ht="3.6" customHeight="1" thickBot="1">
      <c r="H31" s="352"/>
      <c r="I31" s="352"/>
      <c r="J31" s="352"/>
    </row>
    <row r="32" spans="1:23" ht="34.15" customHeight="1" thickTop="1" thickBot="1">
      <c r="A32" s="402" t="s">
        <v>180</v>
      </c>
      <c r="B32" s="401"/>
      <c r="H32" s="352"/>
      <c r="I32" s="352"/>
      <c r="J32" s="352"/>
    </row>
    <row r="33" spans="1:13" ht="3.6" customHeight="1" thickTop="1">
      <c r="H33" s="352"/>
      <c r="I33" s="352"/>
      <c r="J33" s="352"/>
    </row>
    <row r="34" spans="1:13" ht="5.45" customHeight="1">
      <c r="A34" s="458"/>
      <c r="B34" s="458"/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</row>
    <row r="35" spans="1:13" ht="11.2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1:13" ht="14.45" customHeight="1">
      <c r="A36" s="496" t="s">
        <v>214</v>
      </c>
      <c r="B36" s="498"/>
      <c r="C36" s="498"/>
      <c r="D36" s="498"/>
      <c r="E36" s="498"/>
      <c r="F36" s="498"/>
      <c r="G36" s="498"/>
      <c r="H36" s="366"/>
      <c r="I36" s="366"/>
      <c r="J36" s="126"/>
      <c r="K36" s="126"/>
      <c r="L36" s="126"/>
    </row>
    <row r="37" spans="1:13" ht="8.1" customHeight="1" thickBot="1"/>
    <row r="38" spans="1:13" ht="30.6" customHeight="1" thickTop="1" thickBot="1">
      <c r="A38" s="10" t="s">
        <v>89</v>
      </c>
      <c r="B38" s="130" t="str">
        <f t="shared" ref="B38:I38" si="1">IF(B30=SUM(B8:B28),"Totale coerente", "Totale NON Coerente rispetto alla somma dei dati della colonna")</f>
        <v>Totale coerente</v>
      </c>
      <c r="C38" s="130" t="str">
        <f t="shared" si="1"/>
        <v>Totale coerente</v>
      </c>
      <c r="D38" s="131" t="str">
        <f t="shared" si="1"/>
        <v>Totale coerente</v>
      </c>
      <c r="E38" s="131" t="str">
        <f t="shared" si="1"/>
        <v>Totale coerente</v>
      </c>
      <c r="F38" s="131" t="str">
        <f t="shared" si="1"/>
        <v>Totale coerente</v>
      </c>
      <c r="G38" s="132" t="str">
        <f t="shared" si="1"/>
        <v>Totale coerente</v>
      </c>
      <c r="H38" s="122"/>
      <c r="I38" s="132" t="str">
        <f t="shared" si="1"/>
        <v>Totale coerente</v>
      </c>
    </row>
    <row r="39" spans="1:13" ht="13.5" thickTop="1"/>
  </sheetData>
  <sheetProtection selectLockedCells="1"/>
  <mergeCells count="4">
    <mergeCell ref="A4:G4"/>
    <mergeCell ref="A36:G36"/>
    <mergeCell ref="A3:G3"/>
    <mergeCell ref="A34:M34"/>
  </mergeCells>
  <pageMargins left="0.35433070866141736" right="0.35433070866141736" top="0.35433070866141736" bottom="0.35433070866141736" header="0.23622047244094491" footer="0.23622047244094491"/>
  <pageSetup paperSize="9" scale="66" orientation="landscape" r:id="rId1"/>
  <headerFooter alignWithMargins="0">
    <oddFooter>&amp;RMonitoraggio della sperimentazione del sistema duale IeFP a.f.2021/2022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11</vt:i4>
      </vt:variant>
    </vt:vector>
  </HeadingPairs>
  <TitlesOfParts>
    <vt:vector size="24" baseType="lpstr">
      <vt:lpstr>Legenda</vt:lpstr>
      <vt:lpstr>Indice tabelle  </vt:lpstr>
      <vt:lpstr>Anagrafica</vt:lpstr>
      <vt:lpstr>1. I anno IeFP</vt:lpstr>
      <vt:lpstr>2. II anno IeFP</vt:lpstr>
      <vt:lpstr>3. III anno IeFP</vt:lpstr>
      <vt:lpstr>4. IV anno IeFP</vt:lpstr>
      <vt:lpstr>5. qualif IeFP</vt:lpstr>
      <vt:lpstr>6. diplom IeFP</vt:lpstr>
      <vt:lpstr>7. IFTS duale</vt:lpstr>
      <vt:lpstr>8 PercModDuale creditoFormat</vt:lpstr>
      <vt:lpstr>9. Riepilogo</vt:lpstr>
      <vt:lpstr>10. Risorse finanziarie</vt:lpstr>
      <vt:lpstr>'1. I anno IeFP'!Area_stampa</vt:lpstr>
      <vt:lpstr>'2. II anno IeFP'!Area_stampa</vt:lpstr>
      <vt:lpstr>'3. III anno IeFP'!Area_stampa</vt:lpstr>
      <vt:lpstr>'4. IV anno IeFP'!Area_stampa</vt:lpstr>
      <vt:lpstr>'5. qualif IeFP'!Area_stampa</vt:lpstr>
      <vt:lpstr>'6. diplom IeFP'!Area_stampa</vt:lpstr>
      <vt:lpstr>'7. IFTS duale'!Area_stampa</vt:lpstr>
      <vt:lpstr>'8 PercModDuale creditoFormat'!Area_stampa</vt:lpstr>
      <vt:lpstr>'9. Riepilogo'!Area_stampa</vt:lpstr>
      <vt:lpstr>'Indice tabelle  '!Area_stampa</vt:lpstr>
      <vt:lpstr>Legenda!Area_stampa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r.bassani</dc:creator>
  <cp:lastModifiedBy>PC</cp:lastModifiedBy>
  <cp:lastPrinted>2021-06-16T14:13:24Z</cp:lastPrinted>
  <dcterms:created xsi:type="dcterms:W3CDTF">2013-04-24T07:00:03Z</dcterms:created>
  <dcterms:modified xsi:type="dcterms:W3CDTF">2021-06-18T14:10:56Z</dcterms:modified>
</cp:coreProperties>
</file>